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74395083-A133-4CD5-A5B9-963D95D6BE84}" xr6:coauthVersionLast="47" xr6:coauthVersionMax="47" xr10:uidLastSave="{00000000-0000-0000-0000-000000000000}"/>
  <bookViews>
    <workbookView xWindow="-120" yWindow="-120" windowWidth="29040" windowHeight="17520" xr2:uid="{00000000-000D-0000-FFFF-FFFF00000000}"/>
  </bookViews>
  <sheets>
    <sheet name="Auslandsforderungen"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4" l="1"/>
  <c r="D48" i="4"/>
  <c r="C48" i="4"/>
  <c r="B48" i="4"/>
  <c r="E47" i="4"/>
  <c r="D47" i="4"/>
  <c r="C47" i="4"/>
  <c r="B47" i="4"/>
  <c r="E46" i="4"/>
  <c r="D46" i="4"/>
  <c r="C46" i="4"/>
  <c r="B46" i="4"/>
  <c r="E45" i="4"/>
  <c r="D45" i="4"/>
  <c r="C45" i="4"/>
  <c r="B45" i="4"/>
  <c r="E44" i="4"/>
  <c r="D44" i="4"/>
  <c r="C44" i="4"/>
  <c r="B44" i="4"/>
  <c r="E42" i="4"/>
  <c r="D42" i="4"/>
  <c r="C42" i="4"/>
  <c r="B42" i="4"/>
  <c r="E41" i="4"/>
  <c r="D41" i="4"/>
  <c r="C41" i="4"/>
  <c r="B41" i="4"/>
  <c r="E40" i="4"/>
  <c r="D40" i="4"/>
  <c r="C40" i="4"/>
  <c r="B40" i="4"/>
  <c r="E39" i="4"/>
  <c r="D39" i="4"/>
  <c r="C39" i="4"/>
  <c r="B39" i="4"/>
  <c r="E38" i="4"/>
  <c r="D38" i="4"/>
  <c r="C38" i="4"/>
  <c r="B38" i="4"/>
  <c r="E37" i="4"/>
  <c r="D37" i="4"/>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<sst xmlns="http://schemas.openxmlformats.org/spreadsheetml/2006/main" count="45" uniqueCount="45">
  <si>
    <t>Auslandsaktiva</t>
  </si>
  <si>
    <t>gesamt</t>
  </si>
  <si>
    <t xml:space="preserve">Frankreich </t>
  </si>
  <si>
    <t>Niederlande</t>
  </si>
  <si>
    <t>Italien</t>
  </si>
  <si>
    <t>Irland</t>
  </si>
  <si>
    <t>Dänemark</t>
  </si>
  <si>
    <t xml:space="preserve">Portugal </t>
  </si>
  <si>
    <t xml:space="preserve">Spanien </t>
  </si>
  <si>
    <t>Belgien</t>
  </si>
  <si>
    <t>Luxemburg</t>
  </si>
  <si>
    <t>Schweden</t>
  </si>
  <si>
    <t>Finnland</t>
  </si>
  <si>
    <t>Österreich</t>
  </si>
  <si>
    <t>Malta</t>
  </si>
  <si>
    <t>Polen</t>
  </si>
  <si>
    <t>Slowakei</t>
  </si>
  <si>
    <t>Ungarn</t>
  </si>
  <si>
    <t>Slowenien</t>
  </si>
  <si>
    <t xml:space="preserve">Vereinigtes Königreich </t>
  </si>
  <si>
    <t xml:space="preserve">Vereinigte Staaten </t>
  </si>
  <si>
    <t>Kanada</t>
  </si>
  <si>
    <t>Zypern</t>
  </si>
  <si>
    <t>Japan</t>
  </si>
  <si>
    <t>Australien</t>
  </si>
  <si>
    <t>Andere EU-Länder</t>
  </si>
  <si>
    <t>Banken</t>
  </si>
  <si>
    <t>Unternehmen</t>
  </si>
  <si>
    <t>Öffentl.  Haushalten</t>
  </si>
  <si>
    <t xml:space="preserve">Auslandsforderungen der deutschen Banken einschließlich ihrer Auslandsfilialen und -töchter </t>
  </si>
  <si>
    <t>Übrige EU-Länder</t>
  </si>
  <si>
    <t>Schuldnerländer</t>
  </si>
  <si>
    <t>Alle Länder</t>
  </si>
  <si>
    <t>Andere wichtige Industrieländer</t>
  </si>
  <si>
    <t>davon gegenüber</t>
  </si>
  <si>
    <t>an ausgewählte Länder nach dem Sektor des unmittelbaren Schuldners *)</t>
  </si>
  <si>
    <t>Estland</t>
  </si>
  <si>
    <r>
      <t xml:space="preserve"> </t>
    </r>
    <r>
      <rPr>
        <sz val="10"/>
        <rFont val="Arial Narrow"/>
        <family val="2"/>
      </rPr>
      <t>Griechenland</t>
    </r>
    <r>
      <rPr>
        <b/>
        <vertAlign val="superscript"/>
        <sz val="8"/>
        <rFont val="Arial Narrow"/>
        <family val="2"/>
      </rPr>
      <t xml:space="preserve"> 1)</t>
    </r>
  </si>
  <si>
    <t>*) Bilanzielle Forderungen auf Basis der Erhebung der Bundesbank zum monatlichen Auslandsstatus der Banken. Die aggregierten Angaben entsprechen in ihrer Abgrenzung den auf US-Dollar-Basis errechneten "Consolidated foreign claims of reporting banks - immediate borrower-Basis", die auf der Internetseite der Bank für Internationalen Zahlungsausgleich in der Tabelle 9 B der "Consolidated banking statistics" veröffentlicht werden (http://www.bis.org/statistics/provbstats.pdf#page=74). Die Angaben kennzeichnen das Brutto-Exposure der deutschen Banken gegenüber den Kreditnehmerländern. Die von den berichtenden Instituten getroffenen Maßnahmen zur Risikoabsicherung bleiben in dieser Darstellung außer Betracht. 1) Einschließlich der durch die KfW ausgereichten bundesverbürgten Kredite aus dem im Mai 2010 von den Euro-Mitgliedstaaten aufgelegten Hilfsprogramm für Griechenland.</t>
  </si>
  <si>
    <t>Lettland</t>
  </si>
  <si>
    <t>Litauen</t>
  </si>
  <si>
    <t>Euroraum</t>
  </si>
  <si>
    <t>Tschechien</t>
  </si>
  <si>
    <t>Kroatien</t>
  </si>
  <si>
    <t>Stand Ende Oktober 2025, Mio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</si>
</sst>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 ###\ ##0\ ;\-#\ ###\ ##0"/>
  </numFmts>
  <fonts count="9"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vertAlign val="superscript"/>
      <sz val="8"/>
      <name val="Arial Narrow"/>
      <family val="2"/>
    </font>
    <font>
      <sz val="10"/>
      <name val="Arial"/>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27">
    <xf numFmtId="0" fontId="0" fillId="0" borderId="0" xfId="0"/>
    <xf numFmtId="0" fontId="1" fillId="0" borderId="0" xfId="0" applyFont="1"/>
    <xf numFmtId="0" fontId="3" fillId="0" borderId="0" xfId="0" applyFont="1"/>
    <xf numFmtId="0" fontId="4" fillId="0" borderId="0" xfId="0" applyFont="1"/>
    <xf numFmtId="0" fontId="0" fillId="0" borderId="1" xfId="0" applyBorder="1"/>
    <xf numFmtId="0" fontId="0" fillId="0" borderId="3" xfId="0" applyBorder="1"/>
    <xf numFmtId="164" fontId="1" fillId="0" borderId="3" xfId="0" applyNumberFormat="1" applyFont="1" applyBorder="1"/>
    <xf numFmtId="0" fontId="5" fillId="0" borderId="0" xfId="0" applyFont="1"/>
    <xf numFmtId="0" fontId="0" fillId="0" borderId="0" xfId="0" applyAlignment="1">
      <alignment wrapText="1"/>
    </xf>
    <xf numFmtId="0" fontId="7" fillId="0" borderId="0" xfId="0"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8" fillId="0" borderId="5" xfId="1" applyNumberFormat="1" applyBorder="1"/>
    <xf numFmtId="164" fontId="8"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3" fillId="0" borderId="4" xfId="1" applyFont="1" applyBorder="1" applyAlignment="1">
      <alignment horizontal="left"/>
    </xf>
    <xf numFmtId="165" fontId="8" fillId="0" borderId="4" xfId="1" applyNumberFormat="1" applyBorder="1"/>
    <xf numFmtId="165" fontId="8" fillId="0" borderId="0" xfId="1" applyNumberFormat="1"/>
    <xf numFmtId="165" fontId="8" fillId="0" borderId="2" xfId="1" applyNumberFormat="1" applyBorder="1"/>
    <xf numFmtId="2" fontId="1" fillId="0" borderId="0" xfId="0" applyNumberFormat="1" applyFont="1" applyAlignment="1">
      <alignment horizontal="justify" wrapText="1"/>
    </xf>
  </cellXfs>
  <cellStyles count="2">
    <cellStyle name="Standard" xfId="0" builtinId="0"/>
    <cellStyle name="Standard 2" xfId="1" xr:uid="{00000000-0005-0000-0000-00000100000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2191.817</v>
          </cell>
          <cell r="D11">
            <v>678.64499999999998</v>
          </cell>
          <cell r="E11">
            <v>1176.5050000000001</v>
          </cell>
          <cell r="F11">
            <v>336.66699999999997</v>
          </cell>
        </row>
        <row r="12">
          <cell r="C12">
            <v>879.84199999999998</v>
          </cell>
          <cell r="D12">
            <v>276.43700000000001</v>
          </cell>
          <cell r="E12">
            <v>439.74099999999999</v>
          </cell>
          <cell r="F12">
            <v>163.66399999999999</v>
          </cell>
        </row>
        <row r="13">
          <cell r="C13">
            <v>36.445</v>
          </cell>
          <cell r="D13">
            <v>8.8970000000000002</v>
          </cell>
          <cell r="E13">
            <v>11.106999999999999</v>
          </cell>
          <cell r="F13">
            <v>16.440999999999999</v>
          </cell>
        </row>
        <row r="14">
          <cell r="C14">
            <v>0.72799999999999998</v>
          </cell>
          <cell r="D14">
            <v>0.17</v>
          </cell>
          <cell r="E14">
            <v>0.29799999999999999</v>
          </cell>
          <cell r="F14">
            <v>0.26</v>
          </cell>
        </row>
        <row r="15">
          <cell r="C15">
            <v>28.373999999999999</v>
          </cell>
          <cell r="D15">
            <v>16.917999999999999</v>
          </cell>
          <cell r="E15">
            <v>6.7080000000000002</v>
          </cell>
          <cell r="F15">
            <v>4.7480000000000002</v>
          </cell>
        </row>
        <row r="16">
          <cell r="C16">
            <v>217.827</v>
          </cell>
          <cell r="D16">
            <v>113.11499999999999</v>
          </cell>
          <cell r="E16">
            <v>69.444000000000003</v>
          </cell>
          <cell r="F16">
            <v>35.268000000000001</v>
          </cell>
        </row>
        <row r="17">
          <cell r="C17">
            <v>11.939</v>
          </cell>
          <cell r="D17">
            <v>1.7829999999999999</v>
          </cell>
          <cell r="E17">
            <v>0.73799999999999999</v>
          </cell>
          <cell r="F17">
            <v>9.4179999999999993</v>
          </cell>
        </row>
        <row r="18">
          <cell r="C18">
            <v>45.292999999999999</v>
          </cell>
          <cell r="D18">
            <v>3.6850000000000001</v>
          </cell>
          <cell r="E18">
            <v>39.506</v>
          </cell>
          <cell r="F18">
            <v>2.1019999999999999</v>
          </cell>
        </row>
        <row r="19">
          <cell r="C19">
            <v>102.16500000000001</v>
          </cell>
          <cell r="D19">
            <v>18.224</v>
          </cell>
          <cell r="E19">
            <v>51.823999999999998</v>
          </cell>
          <cell r="F19">
            <v>32.116999999999997</v>
          </cell>
        </row>
        <row r="20">
          <cell r="C20">
            <v>1.0049999999999999</v>
          </cell>
          <cell r="D20">
            <v>0.32600000000000001</v>
          </cell>
          <cell r="E20">
            <v>0.13900000000000001</v>
          </cell>
          <cell r="F20">
            <v>0.54</v>
          </cell>
        </row>
        <row r="21">
          <cell r="C21">
            <v>1.175</v>
          </cell>
          <cell r="D21">
            <v>1E-3</v>
          </cell>
          <cell r="E21">
            <v>0.112</v>
          </cell>
          <cell r="F21">
            <v>1.0620000000000001</v>
          </cell>
        </row>
        <row r="22">
          <cell r="C22">
            <v>1.554</v>
          </cell>
          <cell r="D22">
            <v>0</v>
          </cell>
          <cell r="E22">
            <v>0.35499999999999998</v>
          </cell>
          <cell r="F22">
            <v>1.1990000000000001</v>
          </cell>
        </row>
        <row r="23">
          <cell r="C23">
            <v>146.86099999999999</v>
          </cell>
          <cell r="D23">
            <v>28.129000000000001</v>
          </cell>
          <cell r="E23">
            <v>116.616</v>
          </cell>
          <cell r="F23">
            <v>2.1160000000000001</v>
          </cell>
        </row>
        <row r="24">
          <cell r="C24">
            <v>1.3</v>
          </cell>
          <cell r="D24">
            <v>1.4999999999999999E-2</v>
          </cell>
          <cell r="E24">
            <v>1.0880000000000001</v>
          </cell>
          <cell r="F24">
            <v>0.19700000000000001</v>
          </cell>
        </row>
        <row r="25">
          <cell r="C25">
            <v>102.79900000000001</v>
          </cell>
          <cell r="D25">
            <v>26.016999999999999</v>
          </cell>
          <cell r="E25">
            <v>75.266000000000005</v>
          </cell>
          <cell r="F25">
            <v>1.516</v>
          </cell>
        </row>
        <row r="26">
          <cell r="C26">
            <v>64.69</v>
          </cell>
          <cell r="D26">
            <v>25.577999999999999</v>
          </cell>
          <cell r="E26">
            <v>19.286000000000001</v>
          </cell>
          <cell r="F26">
            <v>19.826000000000001</v>
          </cell>
        </row>
        <row r="27">
          <cell r="C27">
            <v>6.875</v>
          </cell>
          <cell r="D27">
            <v>1.9710000000000001</v>
          </cell>
          <cell r="E27">
            <v>2.6019999999999999</v>
          </cell>
          <cell r="F27">
            <v>2.302</v>
          </cell>
        </row>
        <row r="28">
          <cell r="C28">
            <v>10.522</v>
          </cell>
          <cell r="D28">
            <v>7.18</v>
          </cell>
          <cell r="E28">
            <v>1.0660000000000001</v>
          </cell>
          <cell r="F28">
            <v>2.2759999999999998</v>
          </cell>
        </row>
        <row r="29">
          <cell r="C29">
            <v>2.5369999999999999</v>
          </cell>
          <cell r="D29">
            <v>0.16400000000000001</v>
          </cell>
          <cell r="E29">
            <v>0.16800000000000001</v>
          </cell>
          <cell r="F29">
            <v>2.2050000000000001</v>
          </cell>
        </row>
        <row r="30">
          <cell r="C30">
            <v>77.834000000000003</v>
          </cell>
          <cell r="D30">
            <v>21.954999999999998</v>
          </cell>
          <cell r="E30">
            <v>41.951999999999998</v>
          </cell>
          <cell r="F30">
            <v>13.927</v>
          </cell>
        </row>
        <row r="31">
          <cell r="C31">
            <v>1.8169999999999999</v>
          </cell>
          <cell r="D31">
            <v>0.76600000000000001</v>
          </cell>
          <cell r="E31">
            <v>0.96199999999999997</v>
          </cell>
          <cell r="F31">
            <v>8.8999999999999996E-2</v>
          </cell>
        </row>
        <row r="32">
          <cell r="C32">
            <v>156.08699999999999</v>
          </cell>
          <cell r="D32">
            <v>61.137999999999998</v>
          </cell>
          <cell r="E32">
            <v>70.415999999999997</v>
          </cell>
          <cell r="F32">
            <v>24.533000000000001</v>
          </cell>
        </row>
        <row r="33">
          <cell r="C33">
            <v>13.736000000000001</v>
          </cell>
          <cell r="D33">
            <v>8.1690000000000005</v>
          </cell>
          <cell r="E33">
            <v>5.4210000000000003</v>
          </cell>
          <cell r="F33">
            <v>0.14599999999999999</v>
          </cell>
        </row>
        <row r="34">
          <cell r="C34">
            <v>74.796000000000006</v>
          </cell>
          <cell r="D34">
            <v>8.9039999999999999</v>
          </cell>
          <cell r="E34">
            <v>45.469000000000001</v>
          </cell>
          <cell r="F34">
            <v>20.422999999999998</v>
          </cell>
        </row>
        <row r="35">
          <cell r="C35">
            <v>31.925999999999998</v>
          </cell>
          <cell r="D35">
            <v>20.457999999999998</v>
          </cell>
          <cell r="E35">
            <v>11.381</v>
          </cell>
          <cell r="F35">
            <v>8.6999999999999994E-2</v>
          </cell>
        </row>
        <row r="36">
          <cell r="C36">
            <v>11.737</v>
          </cell>
          <cell r="D36">
            <v>5.2750000000000004</v>
          </cell>
          <cell r="E36">
            <v>6.3380000000000001</v>
          </cell>
          <cell r="F36">
            <v>0.124</v>
          </cell>
        </row>
        <row r="37">
          <cell r="C37">
            <v>2.6389999999999998</v>
          </cell>
          <cell r="D37">
            <v>0.35299999999999998</v>
          </cell>
          <cell r="E37">
            <v>1.18</v>
          </cell>
          <cell r="F37">
            <v>1.1060000000000001</v>
          </cell>
        </row>
        <row r="40">
          <cell r="C40">
            <v>26.51</v>
          </cell>
          <cell r="D40">
            <v>11.945</v>
          </cell>
          <cell r="E40">
            <v>14.13</v>
          </cell>
          <cell r="F40">
            <v>0.435</v>
          </cell>
        </row>
        <row r="41">
          <cell r="C41">
            <v>30.667999999999999</v>
          </cell>
          <cell r="D41">
            <v>12.276</v>
          </cell>
          <cell r="E41">
            <v>14.377000000000001</v>
          </cell>
          <cell r="F41">
            <v>4.0149999999999997</v>
          </cell>
        </row>
        <row r="42">
          <cell r="C42">
            <v>46.738</v>
          </cell>
          <cell r="D42">
            <v>23.082999999999998</v>
          </cell>
          <cell r="E42">
            <v>15.446</v>
          </cell>
          <cell r="F42">
            <v>8.2089999999999996</v>
          </cell>
        </row>
        <row r="43">
          <cell r="C43">
            <v>423.202</v>
          </cell>
          <cell r="D43">
            <v>119.018</v>
          </cell>
          <cell r="E43">
            <v>272.50299999999999</v>
          </cell>
          <cell r="F43">
            <v>31.681000000000001</v>
          </cell>
        </row>
        <row r="44">
          <cell r="C44">
            <v>164.596</v>
          </cell>
          <cell r="D44">
            <v>70.902000000000001</v>
          </cell>
          <cell r="E44">
            <v>85.266000000000005</v>
          </cell>
          <cell r="F44">
            <v>8.4280000000000008</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8"/>
  <sheetViews>
    <sheetView tabSelected="1" zoomScaleNormal="100" workbookViewId="0">
      <selection activeCell="J30" sqref="J30"/>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7" t="s">
        <v>29</v>
      </c>
    </row>
    <row r="9" spans="1:5" ht="15.75" x14ac:dyDescent="0.25">
      <c r="A9" s="7" t="s">
        <v>35</v>
      </c>
    </row>
    <row r="10" spans="1:5" ht="16.5" x14ac:dyDescent="0.3">
      <c r="A10" s="3"/>
    </row>
    <row r="11" spans="1:5" x14ac:dyDescent="0.2">
      <c r="A11" s="2" t="s">
        <v>44</v>
      </c>
      <c r="B11" s="9"/>
    </row>
    <row r="12" spans="1:5" ht="4.5" customHeight="1" x14ac:dyDescent="0.2">
      <c r="A12" s="1"/>
    </row>
    <row r="13" spans="1:5" ht="15" customHeight="1" x14ac:dyDescent="0.25">
      <c r="A13" s="10"/>
      <c r="B13" s="11" t="s">
        <v>0</v>
      </c>
      <c r="C13" s="12" t="s">
        <v>34</v>
      </c>
      <c r="D13" s="13"/>
      <c r="E13" s="14"/>
    </row>
    <row r="14" spans="1:5" ht="15" customHeight="1" x14ac:dyDescent="0.2">
      <c r="A14" s="15" t="s">
        <v>31</v>
      </c>
      <c r="B14" s="15" t="s">
        <v>1</v>
      </c>
      <c r="C14" s="16" t="s">
        <v>26</v>
      </c>
      <c r="D14" s="17" t="s">
        <v>27</v>
      </c>
      <c r="E14" s="18" t="s">
        <v>28</v>
      </c>
    </row>
    <row r="15" spans="1:5" ht="20.25" customHeight="1" x14ac:dyDescent="0.25">
      <c r="A15" s="19" t="s">
        <v>32</v>
      </c>
      <c r="B15" s="24">
        <f>[1]XLSHost!C11*1000</f>
        <v>2191817</v>
      </c>
      <c r="C15" s="25">
        <f>[1]XLSHost!D11*1000</f>
        <v>678645</v>
      </c>
      <c r="D15" s="24">
        <f>[1]XLSHost!E11*1000</f>
        <v>1176505</v>
      </c>
      <c r="E15" s="25">
        <f>[1]XLSHost!F11*1000</f>
        <v>336667</v>
      </c>
    </row>
    <row r="16" spans="1:5" ht="20.25" customHeight="1" x14ac:dyDescent="0.25">
      <c r="A16" s="20" t="s">
        <v>41</v>
      </c>
      <c r="B16" s="24">
        <f>[1]XLSHost!C12*1000</f>
        <v>879842</v>
      </c>
      <c r="C16" s="23">
        <f>[1]XLSHost!D12*1000</f>
        <v>276437</v>
      </c>
      <c r="D16" s="24">
        <f>[1]XLSHost!E12*1000</f>
        <v>439741</v>
      </c>
      <c r="E16" s="23">
        <f>[1]XLSHost!F12*1000</f>
        <v>163664</v>
      </c>
    </row>
    <row r="17" spans="1:5" ht="15" customHeight="1" x14ac:dyDescent="0.25">
      <c r="A17" s="21" t="s">
        <v>9</v>
      </c>
      <c r="B17" s="24">
        <f>[1]XLSHost!C13*1000</f>
        <v>36445</v>
      </c>
      <c r="C17" s="23">
        <f>[1]XLSHost!D13*1000</f>
        <v>8897</v>
      </c>
      <c r="D17" s="24">
        <f>[1]XLSHost!E13*1000</f>
        <v>11107</v>
      </c>
      <c r="E17" s="23">
        <f>[1]XLSHost!F13*1000</f>
        <v>16441</v>
      </c>
    </row>
    <row r="18" spans="1:5" ht="15" customHeight="1" x14ac:dyDescent="0.25">
      <c r="A18" s="21" t="s">
        <v>36</v>
      </c>
      <c r="B18" s="24">
        <f>[1]XLSHost!C14*1000</f>
        <v>728</v>
      </c>
      <c r="C18" s="23">
        <f>[1]XLSHost!D14*1000</f>
        <v>170</v>
      </c>
      <c r="D18" s="24">
        <f>[1]XLSHost!E14*1000</f>
        <v>298</v>
      </c>
      <c r="E18" s="23">
        <f>[1]XLSHost!F14*1000</f>
        <v>260</v>
      </c>
    </row>
    <row r="19" spans="1:5" ht="13.5" customHeight="1" x14ac:dyDescent="0.25">
      <c r="A19" s="21" t="s">
        <v>12</v>
      </c>
      <c r="B19" s="24">
        <f>[1]XLSHost!C15*1000</f>
        <v>28374</v>
      </c>
      <c r="C19" s="23">
        <f>[1]XLSHost!D15*1000</f>
        <v>16918</v>
      </c>
      <c r="D19" s="24">
        <f>[1]XLSHost!E15*1000</f>
        <v>6708</v>
      </c>
      <c r="E19" s="23">
        <f>[1]XLSHost!F15*1000</f>
        <v>4748</v>
      </c>
    </row>
    <row r="20" spans="1:5" ht="13.5" customHeight="1" x14ac:dyDescent="0.25">
      <c r="A20" s="21" t="s">
        <v>2</v>
      </c>
      <c r="B20" s="24">
        <f>[1]XLSHost!C16*1000</f>
        <v>217827</v>
      </c>
      <c r="C20" s="23">
        <f>[1]XLSHost!D16*1000</f>
        <v>113115</v>
      </c>
      <c r="D20" s="24">
        <f>[1]XLSHost!E16*1000</f>
        <v>69444</v>
      </c>
      <c r="E20" s="23">
        <f>[1]XLSHost!F16*1000</f>
        <v>35268</v>
      </c>
    </row>
    <row r="21" spans="1:5" ht="13.5" customHeight="1" x14ac:dyDescent="0.25">
      <c r="A21" s="22" t="s">
        <v>37</v>
      </c>
      <c r="B21" s="24">
        <f>[1]XLSHost!C17*1000</f>
        <v>11939</v>
      </c>
      <c r="C21" s="23">
        <f>[1]XLSHost!D17*1000</f>
        <v>1783</v>
      </c>
      <c r="D21" s="24">
        <f>[1]XLSHost!E17*1000</f>
        <v>738</v>
      </c>
      <c r="E21" s="23">
        <f>[1]XLSHost!F17*1000</f>
        <v>9418</v>
      </c>
    </row>
    <row r="22" spans="1:5" ht="13.5" customHeight="1" x14ac:dyDescent="0.25">
      <c r="A22" s="21" t="s">
        <v>5</v>
      </c>
      <c r="B22" s="24">
        <f>[1]XLSHost!C18*1000</f>
        <v>45293</v>
      </c>
      <c r="C22" s="23">
        <f>[1]XLSHost!D18*1000</f>
        <v>3685</v>
      </c>
      <c r="D22" s="24">
        <f>[1]XLSHost!E18*1000</f>
        <v>39506</v>
      </c>
      <c r="E22" s="23">
        <f>[1]XLSHost!F18*1000</f>
        <v>2102</v>
      </c>
    </row>
    <row r="23" spans="1:5" ht="13.5" customHeight="1" x14ac:dyDescent="0.25">
      <c r="A23" s="21" t="s">
        <v>4</v>
      </c>
      <c r="B23" s="24">
        <f>[1]XLSHost!C19*1000</f>
        <v>102165</v>
      </c>
      <c r="C23" s="23">
        <f>[1]XLSHost!D19*1000</f>
        <v>18224</v>
      </c>
      <c r="D23" s="24">
        <f>[1]XLSHost!E19*1000</f>
        <v>51824</v>
      </c>
      <c r="E23" s="23">
        <f>[1]XLSHost!F19*1000</f>
        <v>32116.999999999996</v>
      </c>
    </row>
    <row r="24" spans="1:5" ht="13.5" customHeight="1" x14ac:dyDescent="0.25">
      <c r="A24" s="21" t="s">
        <v>43</v>
      </c>
      <c r="B24" s="24">
        <f>[1]XLSHost!C20*1000</f>
        <v>1004.9999999999999</v>
      </c>
      <c r="C24" s="23">
        <f>[1]XLSHost!D20*1000</f>
        <v>326</v>
      </c>
      <c r="D24" s="24">
        <f>[1]XLSHost!E20*1000</f>
        <v>139</v>
      </c>
      <c r="E24" s="23">
        <f>[1]XLSHost!F20*1000</f>
        <v>540</v>
      </c>
    </row>
    <row r="25" spans="1:5" ht="13.5" customHeight="1" x14ac:dyDescent="0.25">
      <c r="A25" s="21" t="s">
        <v>39</v>
      </c>
      <c r="B25" s="24">
        <f>[1]XLSHost!C21*1000</f>
        <v>1175</v>
      </c>
      <c r="C25" s="23">
        <f>[1]XLSHost!D21*1000</f>
        <v>1</v>
      </c>
      <c r="D25" s="24">
        <f>[1]XLSHost!E21*1000</f>
        <v>112</v>
      </c>
      <c r="E25" s="23">
        <f>[1]XLSHost!F21*1000</f>
        <v>1062</v>
      </c>
    </row>
    <row r="26" spans="1:5" ht="13.5" customHeight="1" x14ac:dyDescent="0.25">
      <c r="A26" s="21" t="s">
        <v>40</v>
      </c>
      <c r="B26" s="24">
        <f>[1]XLSHost!C22*1000</f>
        <v>1554</v>
      </c>
      <c r="C26" s="23">
        <f>[1]XLSHost!D22*1000</f>
        <v>0</v>
      </c>
      <c r="D26" s="24">
        <f>[1]XLSHost!E22*1000</f>
        <v>355</v>
      </c>
      <c r="E26" s="23">
        <f>[1]XLSHost!F22*1000</f>
        <v>1199</v>
      </c>
    </row>
    <row r="27" spans="1:5" ht="13.5" customHeight="1" x14ac:dyDescent="0.25">
      <c r="A27" s="21" t="s">
        <v>10</v>
      </c>
      <c r="B27" s="24">
        <f>[1]XLSHost!C23*1000</f>
        <v>146861</v>
      </c>
      <c r="C27" s="23">
        <f>[1]XLSHost!D23*1000</f>
        <v>28129</v>
      </c>
      <c r="D27" s="24">
        <f>[1]XLSHost!E23*1000</f>
        <v>116616</v>
      </c>
      <c r="E27" s="23">
        <f>[1]XLSHost!F23*1000</f>
        <v>2116</v>
      </c>
    </row>
    <row r="28" spans="1:5" ht="13.5" customHeight="1" x14ac:dyDescent="0.25">
      <c r="A28" s="21" t="s">
        <v>14</v>
      </c>
      <c r="B28" s="24">
        <f>[1]XLSHost!C24*1000</f>
        <v>1300</v>
      </c>
      <c r="C28" s="23">
        <f>[1]XLSHost!D24*1000</f>
        <v>15</v>
      </c>
      <c r="D28" s="24">
        <f>[1]XLSHost!E24*1000</f>
        <v>1088</v>
      </c>
      <c r="E28" s="23">
        <f>[1]XLSHost!F24*1000</f>
        <v>197</v>
      </c>
    </row>
    <row r="29" spans="1:5" ht="13.5" customHeight="1" x14ac:dyDescent="0.25">
      <c r="A29" s="21" t="s">
        <v>3</v>
      </c>
      <c r="B29" s="24">
        <f>[1]XLSHost!C25*1000</f>
        <v>102799</v>
      </c>
      <c r="C29" s="23">
        <f>[1]XLSHost!D25*1000</f>
        <v>26017</v>
      </c>
      <c r="D29" s="24">
        <f>[1]XLSHost!E25*1000</f>
        <v>75266</v>
      </c>
      <c r="E29" s="23">
        <f>[1]XLSHost!F25*1000</f>
        <v>1516</v>
      </c>
    </row>
    <row r="30" spans="1:5" ht="13.5" customHeight="1" x14ac:dyDescent="0.25">
      <c r="A30" s="21" t="s">
        <v>13</v>
      </c>
      <c r="B30" s="24">
        <f>[1]XLSHost!C26*1000</f>
        <v>64690</v>
      </c>
      <c r="C30" s="23">
        <f>[1]XLSHost!D26*1000</f>
        <v>25578</v>
      </c>
      <c r="D30" s="24">
        <f>[1]XLSHost!E26*1000</f>
        <v>19286</v>
      </c>
      <c r="E30" s="23">
        <f>[1]XLSHost!F26*1000</f>
        <v>19826</v>
      </c>
    </row>
    <row r="31" spans="1:5" ht="13.5" customHeight="1" x14ac:dyDescent="0.25">
      <c r="A31" s="21" t="s">
        <v>7</v>
      </c>
      <c r="B31" s="24">
        <f>[1]XLSHost!C27*1000</f>
        <v>6875</v>
      </c>
      <c r="C31" s="23">
        <f>[1]XLSHost!D27*1000</f>
        <v>1971</v>
      </c>
      <c r="D31" s="24">
        <f>[1]XLSHost!E27*1000</f>
        <v>2602</v>
      </c>
      <c r="E31" s="23">
        <f>[1]XLSHost!F27*1000</f>
        <v>2302</v>
      </c>
    </row>
    <row r="32" spans="1:5" ht="13.5" customHeight="1" x14ac:dyDescent="0.25">
      <c r="A32" s="21" t="s">
        <v>16</v>
      </c>
      <c r="B32" s="24">
        <f>[1]XLSHost!C28*1000</f>
        <v>10522</v>
      </c>
      <c r="C32" s="23">
        <f>[1]XLSHost!D28*1000</f>
        <v>7180</v>
      </c>
      <c r="D32" s="24">
        <f>[1]XLSHost!E28*1000</f>
        <v>1066</v>
      </c>
      <c r="E32" s="23">
        <f>[1]XLSHost!F28*1000</f>
        <v>2276</v>
      </c>
    </row>
    <row r="33" spans="1:5" ht="13.5" customHeight="1" x14ac:dyDescent="0.25">
      <c r="A33" s="21" t="s">
        <v>18</v>
      </c>
      <c r="B33" s="24">
        <f>[1]XLSHost!C29*1000</f>
        <v>2537</v>
      </c>
      <c r="C33" s="23">
        <f>[1]XLSHost!D29*1000</f>
        <v>164</v>
      </c>
      <c r="D33" s="24">
        <f>[1]XLSHost!E29*1000</f>
        <v>168</v>
      </c>
      <c r="E33" s="23">
        <f>[1]XLSHost!F29*1000</f>
        <v>2205</v>
      </c>
    </row>
    <row r="34" spans="1:5" ht="13.5" customHeight="1" x14ac:dyDescent="0.25">
      <c r="A34" s="21" t="s">
        <v>8</v>
      </c>
      <c r="B34" s="24">
        <f>[1]XLSHost!C30*1000</f>
        <v>77834</v>
      </c>
      <c r="C34" s="23">
        <f>[1]XLSHost!D30*1000</f>
        <v>21955</v>
      </c>
      <c r="D34" s="24">
        <f>[1]XLSHost!E30*1000</f>
        <v>41952</v>
      </c>
      <c r="E34" s="23">
        <f>[1]XLSHost!F30*1000</f>
        <v>13927</v>
      </c>
    </row>
    <row r="35" spans="1:5" ht="13.5" customHeight="1" x14ac:dyDescent="0.25">
      <c r="A35" s="21" t="s">
        <v>22</v>
      </c>
      <c r="B35" s="24">
        <f>[1]XLSHost!C31*1000</f>
        <v>1817</v>
      </c>
      <c r="C35" s="23">
        <f>[1]XLSHost!D31*1000</f>
        <v>766</v>
      </c>
      <c r="D35" s="24">
        <f>[1]XLSHost!E31*1000</f>
        <v>962</v>
      </c>
      <c r="E35" s="23">
        <f>[1]XLSHost!F31*1000</f>
        <v>89</v>
      </c>
    </row>
    <row r="36" spans="1:5" ht="20.25" customHeight="1" x14ac:dyDescent="0.25">
      <c r="A36" s="20" t="s">
        <v>25</v>
      </c>
      <c r="B36" s="23">
        <f>[1]XLSHost!C32*1000</f>
        <v>156087</v>
      </c>
      <c r="C36" s="23">
        <f>[1]XLSHost!D32*1000</f>
        <v>61138</v>
      </c>
      <c r="D36" s="23">
        <f>[1]XLSHost!E32*1000</f>
        <v>70416</v>
      </c>
      <c r="E36" s="23">
        <f>[1]XLSHost!F32*1000</f>
        <v>24533</v>
      </c>
    </row>
    <row r="37" spans="1:5" ht="15" customHeight="1" x14ac:dyDescent="0.25">
      <c r="A37" s="21" t="s">
        <v>6</v>
      </c>
      <c r="B37" s="23">
        <f>[1]XLSHost!C33*1000</f>
        <v>13736</v>
      </c>
      <c r="C37" s="23">
        <f>[1]XLSHost!D33*1000</f>
        <v>8169.0000000000009</v>
      </c>
      <c r="D37" s="23">
        <f>[1]XLSHost!E33*1000</f>
        <v>5421</v>
      </c>
      <c r="E37" s="23">
        <f>[1]XLSHost!F33*1000</f>
        <v>146</v>
      </c>
    </row>
    <row r="38" spans="1:5" ht="13.5" customHeight="1" x14ac:dyDescent="0.25">
      <c r="A38" s="21" t="s">
        <v>15</v>
      </c>
      <c r="B38" s="23">
        <f>[1]XLSHost!C34*1000</f>
        <v>74796</v>
      </c>
      <c r="C38" s="23">
        <f>[1]XLSHost!D34*1000</f>
        <v>8904</v>
      </c>
      <c r="D38" s="23">
        <f>[1]XLSHost!E34*1000</f>
        <v>45469</v>
      </c>
      <c r="E38" s="23">
        <f>[1]XLSHost!F34*1000</f>
        <v>20423</v>
      </c>
    </row>
    <row r="39" spans="1:5" ht="13.5" customHeight="1" x14ac:dyDescent="0.25">
      <c r="A39" s="21" t="s">
        <v>11</v>
      </c>
      <c r="B39" s="23">
        <f>[1]XLSHost!C35*1000</f>
        <v>31926</v>
      </c>
      <c r="C39" s="23">
        <f>[1]XLSHost!D35*1000</f>
        <v>20458</v>
      </c>
      <c r="D39" s="23">
        <f>[1]XLSHost!E35*1000</f>
        <v>11381</v>
      </c>
      <c r="E39" s="23">
        <f>[1]XLSHost!F35*1000</f>
        <v>87</v>
      </c>
    </row>
    <row r="40" spans="1:5" ht="13.5" customHeight="1" x14ac:dyDescent="0.25">
      <c r="A40" s="21" t="s">
        <v>42</v>
      </c>
      <c r="B40" s="23">
        <f>[1]XLSHost!C36*1000</f>
        <v>11737</v>
      </c>
      <c r="C40" s="23">
        <f>[1]XLSHost!D36*1000</f>
        <v>5275</v>
      </c>
      <c r="D40" s="23">
        <f>[1]XLSHost!E36*1000</f>
        <v>6338</v>
      </c>
      <c r="E40" s="23">
        <f>[1]XLSHost!F36*1000</f>
        <v>124</v>
      </c>
    </row>
    <row r="41" spans="1:5" ht="13.5" customHeight="1" x14ac:dyDescent="0.25">
      <c r="A41" s="21" t="s">
        <v>17</v>
      </c>
      <c r="B41" s="23">
        <f>[1]XLSHost!C37*1000</f>
        <v>2639</v>
      </c>
      <c r="C41" s="23">
        <f>[1]XLSHost!D37*1000</f>
        <v>353</v>
      </c>
      <c r="D41" s="23">
        <f>[1]XLSHost!E37*1000</f>
        <v>1180</v>
      </c>
      <c r="E41" s="23">
        <f>[1]XLSHost!F37*1000</f>
        <v>1106</v>
      </c>
    </row>
    <row r="42" spans="1:5" ht="13.5" customHeight="1" x14ac:dyDescent="0.25">
      <c r="A42" s="21" t="s">
        <v>30</v>
      </c>
      <c r="B42" s="23">
        <f>B36-B37-B38-B39-B40-B41</f>
        <v>21253</v>
      </c>
      <c r="C42" s="23">
        <f>C36-C37-C38-C39-C40-C41</f>
        <v>17979</v>
      </c>
      <c r="D42" s="23">
        <f t="shared" ref="D42:E42" si="0">D36-D37-D38-D39-D40-D41</f>
        <v>627</v>
      </c>
      <c r="E42" s="23">
        <f t="shared" si="0"/>
        <v>2647</v>
      </c>
    </row>
    <row r="43" spans="1:5" ht="20.25" customHeight="1" x14ac:dyDescent="0.25">
      <c r="A43" s="20" t="s">
        <v>33</v>
      </c>
      <c r="B43" s="24"/>
      <c r="C43" s="23"/>
      <c r="D43" s="24"/>
      <c r="E43" s="23"/>
    </row>
    <row r="44" spans="1:5" ht="13.5" customHeight="1" x14ac:dyDescent="0.25">
      <c r="A44" s="21" t="s">
        <v>24</v>
      </c>
      <c r="B44" s="24">
        <f>[1]XLSHost!C40*1000</f>
        <v>26510</v>
      </c>
      <c r="C44" s="23">
        <f>[1]XLSHost!D40*1000</f>
        <v>11945</v>
      </c>
      <c r="D44" s="24">
        <f>[1]XLSHost!E40*1000</f>
        <v>14130</v>
      </c>
      <c r="E44" s="23">
        <f>[1]XLSHost!F40*1000</f>
        <v>435</v>
      </c>
    </row>
    <row r="45" spans="1:5" ht="13.5" customHeight="1" x14ac:dyDescent="0.25">
      <c r="A45" s="21" t="s">
        <v>23</v>
      </c>
      <c r="B45" s="24">
        <f>[1]XLSHost!C41*1000</f>
        <v>30668</v>
      </c>
      <c r="C45" s="23">
        <f>[1]XLSHost!D41*1000</f>
        <v>12276</v>
      </c>
      <c r="D45" s="24">
        <f>[1]XLSHost!E41*1000</f>
        <v>14377</v>
      </c>
      <c r="E45" s="23">
        <f>[1]XLSHost!F41*1000</f>
        <v>4014.9999999999995</v>
      </c>
    </row>
    <row r="46" spans="1:5" ht="13.5" customHeight="1" x14ac:dyDescent="0.25">
      <c r="A46" s="21" t="s">
        <v>21</v>
      </c>
      <c r="B46" s="24">
        <f>[1]XLSHost!C42*1000</f>
        <v>46738</v>
      </c>
      <c r="C46" s="23">
        <f>[1]XLSHost!D42*1000</f>
        <v>23083</v>
      </c>
      <c r="D46" s="24">
        <f>[1]XLSHost!E42*1000</f>
        <v>15446</v>
      </c>
      <c r="E46" s="23">
        <f>[1]XLSHost!F42*1000</f>
        <v>8209</v>
      </c>
    </row>
    <row r="47" spans="1:5" ht="15" customHeight="1" x14ac:dyDescent="0.25">
      <c r="A47" s="21" t="s">
        <v>20</v>
      </c>
      <c r="B47" s="24">
        <f>[1]XLSHost!C43*1000</f>
        <v>423202</v>
      </c>
      <c r="C47" s="23">
        <f>[1]XLSHost!D43*1000</f>
        <v>119018</v>
      </c>
      <c r="D47" s="24">
        <f>[1]XLSHost!E43*1000</f>
        <v>272503</v>
      </c>
      <c r="E47" s="23">
        <f>[1]XLSHost!F43*1000</f>
        <v>31681</v>
      </c>
    </row>
    <row r="48" spans="1:5" ht="13.5" customHeight="1" x14ac:dyDescent="0.25">
      <c r="A48" s="21" t="s">
        <v>19</v>
      </c>
      <c r="B48" s="23">
        <f>[1]XLSHost!C44*1000</f>
        <v>164596</v>
      </c>
      <c r="C48" s="23">
        <f>[1]XLSHost!D44*1000</f>
        <v>70902</v>
      </c>
      <c r="D48" s="23">
        <f>[1]XLSHost!E44*1000</f>
        <v>85266</v>
      </c>
      <c r="E48" s="23">
        <f>[1]XLSHost!F44*1000</f>
        <v>8428</v>
      </c>
    </row>
    <row r="49" spans="1:5" ht="3" customHeight="1" x14ac:dyDescent="0.2">
      <c r="A49" s="6"/>
      <c r="B49" s="4"/>
      <c r="C49" s="5"/>
      <c r="D49" s="4"/>
      <c r="E49" s="5"/>
    </row>
    <row r="50" spans="1:5" ht="13.5" customHeight="1" x14ac:dyDescent="0.2">
      <c r="A50" s="1"/>
    </row>
    <row r="51" spans="1:5" ht="27.95" customHeight="1" x14ac:dyDescent="0.2">
      <c r="A51" s="26" t="s">
        <v>38</v>
      </c>
      <c r="B51" s="26"/>
      <c r="C51" s="26"/>
      <c r="D51" s="26"/>
      <c r="E51" s="26"/>
    </row>
    <row r="52" spans="1:5" ht="27.95" customHeight="1" x14ac:dyDescent="0.2">
      <c r="A52" s="26"/>
      <c r="B52" s="26"/>
      <c r="C52" s="26"/>
      <c r="D52" s="26"/>
      <c r="E52" s="26"/>
    </row>
    <row r="53" spans="1:5" ht="27.95" customHeight="1" x14ac:dyDescent="0.2">
      <c r="A53" s="26"/>
      <c r="B53" s="26"/>
      <c r="C53" s="26"/>
      <c r="D53" s="26"/>
      <c r="E53" s="26"/>
    </row>
    <row r="54" spans="1:5" ht="27.95" customHeight="1" x14ac:dyDescent="0.2">
      <c r="A54" s="26"/>
      <c r="B54" s="26"/>
      <c r="C54" s="26"/>
      <c r="D54" s="26"/>
      <c r="E54" s="26"/>
    </row>
    <row r="57" spans="1:5" x14ac:dyDescent="0.2">
      <c r="A57" s="8"/>
      <c r="B57" s="8"/>
      <c r="C57" s="8"/>
      <c r="D57" s="8"/>
      <c r="E57" s="8"/>
    </row>
    <row r="58" spans="1:5" x14ac:dyDescent="0.2">
      <c r="A58" s="8"/>
      <c r="B58" s="8"/>
      <c r="C58" s="8"/>
      <c r="D58" s="8"/>
      <c r="E58" s="8"/>
    </row>
  </sheetData>
  <mergeCells count="1">
    <mergeCell ref="A51:E54"/>
  </mergeCells>
  <phoneticPr fontId="2" type="noConversion"/>
  <pageMargins left="0.78740157480314965" right="0.59055118110236227" top="0.47244094488188981" bottom="0.35433070866141736"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Auslandsforderungen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Storto</dc:creator>
  <cp:lastModifiedBy>Kurth Franka</cp:lastModifiedBy>
  <cp:lastPrinted>2020-03-06T12:59:18Z</cp:lastPrinted>
  <dcterms:created xsi:type="dcterms:W3CDTF">1998-06-30T08:57:31Z</dcterms:created>
  <dcterms:modified xsi:type="dcterms:W3CDTF">2026-01-14T13:22:38Z</dcterms:modified>
</cp:coreProperties>
</file>