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526"/>
  <workbookPr defaultThemeVersion="124226"/>
  <mc:AlternateContent xmlns:mc="http://schemas.openxmlformats.org/markup-compatibility/2006">
    <mc:Choice Requires="x15">
      <x15ac:absPath xmlns:x15ac="http://schemas.microsoft.com/office/spreadsheetml/2010/11/ac" url="R:\Zentrale\ZB-S\Tresor\Tresor_176\AktuelleTab_Konzerne\"/>
    </mc:Choice>
  </mc:AlternateContent>
  <xr:revisionPtr revIDLastSave="0" documentId="13_ncr:1_{0DFDB096-3C57-4EF5-BB88-121D463129D5}" xr6:coauthVersionLast="47" xr6:coauthVersionMax="47" xr10:uidLastSave="{00000000-0000-0000-0000-000000000000}"/>
  <bookViews>
    <workbookView xWindow="-120" yWindow="-120" windowWidth="29040" windowHeight="17520" xr2:uid="{00000000-000D-0000-FFFF-FFFF00000000}"/>
  </bookViews>
  <sheets>
    <sheet name="Foreign claims" sheetId="4" r:id="rId1"/>
  </sheets>
  <externalReferences>
    <externalReference r:id="rId2"/>
  </externalReferences>
  <definedNames>
    <definedName name="HOLOS_ORIENT_Sheet1">#REF!</definedName>
    <definedName name="HOLOS_Sheet1">#REF!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15" i="4" l="1"/>
  <c r="C15" i="4"/>
  <c r="D15" i="4"/>
  <c r="E15" i="4"/>
  <c r="B16" i="4"/>
  <c r="C16" i="4"/>
  <c r="D16" i="4"/>
  <c r="E16" i="4"/>
  <c r="B17" i="4"/>
  <c r="C17" i="4"/>
  <c r="D17" i="4"/>
  <c r="E17" i="4"/>
  <c r="B18" i="4"/>
  <c r="C18" i="4"/>
  <c r="D18" i="4"/>
  <c r="E18" i="4"/>
  <c r="B19" i="4"/>
  <c r="C19" i="4"/>
  <c r="D19" i="4"/>
  <c r="E19" i="4"/>
  <c r="B20" i="4"/>
  <c r="C20" i="4"/>
  <c r="D20" i="4"/>
  <c r="E20" i="4"/>
  <c r="B21" i="4"/>
  <c r="C21" i="4"/>
  <c r="D21" i="4"/>
  <c r="E21" i="4"/>
  <c r="B22" i="4"/>
  <c r="C22" i="4"/>
  <c r="D22" i="4"/>
  <c r="E22" i="4"/>
  <c r="B23" i="4"/>
  <c r="C23" i="4"/>
  <c r="D23" i="4"/>
  <c r="E23" i="4"/>
  <c r="B24" i="4"/>
  <c r="C24" i="4"/>
  <c r="D24" i="4"/>
  <c r="E24" i="4"/>
  <c r="B25" i="4"/>
  <c r="C25" i="4"/>
  <c r="D25" i="4"/>
  <c r="E25" i="4"/>
  <c r="B26" i="4"/>
  <c r="C26" i="4"/>
  <c r="D26" i="4"/>
  <c r="E26" i="4"/>
  <c r="B27" i="4"/>
  <c r="C27" i="4"/>
  <c r="D27" i="4"/>
  <c r="E27" i="4"/>
  <c r="B28" i="4"/>
  <c r="C28" i="4"/>
  <c r="D28" i="4"/>
  <c r="E28" i="4"/>
  <c r="B29" i="4"/>
  <c r="C29" i="4"/>
  <c r="D29" i="4"/>
  <c r="E29" i="4"/>
  <c r="B30" i="4"/>
  <c r="C30" i="4"/>
  <c r="D30" i="4"/>
  <c r="E30" i="4"/>
  <c r="B31" i="4"/>
  <c r="C31" i="4"/>
  <c r="D31" i="4"/>
  <c r="E31" i="4"/>
  <c r="B32" i="4"/>
  <c r="C32" i="4"/>
  <c r="D32" i="4"/>
  <c r="E32" i="4"/>
  <c r="B33" i="4"/>
  <c r="C33" i="4"/>
  <c r="D33" i="4"/>
  <c r="E33" i="4"/>
  <c r="B34" i="4"/>
  <c r="C34" i="4"/>
  <c r="D34" i="4"/>
  <c r="E34" i="4"/>
  <c r="B35" i="4"/>
  <c r="C35" i="4"/>
  <c r="D35" i="4"/>
  <c r="E35" i="4"/>
  <c r="B36" i="4"/>
  <c r="C36" i="4"/>
  <c r="D36" i="4"/>
  <c r="E36" i="4"/>
  <c r="B37" i="4"/>
  <c r="C37" i="4"/>
  <c r="D37" i="4"/>
  <c r="E37" i="4"/>
  <c r="B38" i="4"/>
  <c r="C38" i="4"/>
  <c r="D38" i="4"/>
  <c r="E38" i="4"/>
  <c r="B39" i="4"/>
  <c r="C39" i="4"/>
  <c r="D39" i="4"/>
  <c r="E39" i="4"/>
  <c r="B40" i="4"/>
  <c r="C40" i="4"/>
  <c r="D40" i="4"/>
  <c r="E40" i="4"/>
  <c r="B41" i="4"/>
  <c r="C41" i="4"/>
  <c r="D41" i="4"/>
  <c r="E41" i="4"/>
  <c r="B44" i="4"/>
  <c r="C44" i="4"/>
  <c r="D44" i="4"/>
  <c r="E44" i="4"/>
  <c r="B45" i="4"/>
  <c r="C45" i="4"/>
  <c r="D45" i="4"/>
  <c r="E45" i="4"/>
  <c r="B46" i="4"/>
  <c r="C46" i="4"/>
  <c r="D46" i="4"/>
  <c r="E46" i="4"/>
  <c r="B47" i="4"/>
  <c r="C47" i="4"/>
  <c r="D47" i="4"/>
  <c r="E47" i="4"/>
  <c r="B48" i="4"/>
  <c r="C48" i="4"/>
  <c r="D48" i="4"/>
  <c r="E48" i="4"/>
  <c r="C42" i="4" l="1"/>
  <c r="E42" i="4"/>
  <c r="D42" i="4"/>
  <c r="B42" i="4"/>
</calcChain>
</file>

<file path=xl/sharedStrings.xml><?xml version="1.0" encoding="utf-8"?>
<sst xmlns="http://schemas.openxmlformats.org/spreadsheetml/2006/main" count="45" uniqueCount="45">
  <si>
    <t xml:space="preserve">Portugal </t>
  </si>
  <si>
    <t>Malta</t>
  </si>
  <si>
    <t>Japan</t>
  </si>
  <si>
    <t>Debtor country</t>
  </si>
  <si>
    <t>banks</t>
  </si>
  <si>
    <t>enterprises</t>
  </si>
  <si>
    <t xml:space="preserve">of which claims vis-à-vis </t>
  </si>
  <si>
    <t>Total</t>
  </si>
  <si>
    <t>Belgium</t>
  </si>
  <si>
    <t>Finland</t>
  </si>
  <si>
    <t xml:space="preserve">France </t>
  </si>
  <si>
    <t>Ireland</t>
  </si>
  <si>
    <t>Italy</t>
  </si>
  <si>
    <t>Luxembourg</t>
  </si>
  <si>
    <t>Netherlands</t>
  </si>
  <si>
    <t>Austria</t>
  </si>
  <si>
    <t>Slovakia</t>
  </si>
  <si>
    <t>Slovenia</t>
  </si>
  <si>
    <t xml:space="preserve">Spain </t>
  </si>
  <si>
    <t>Cyprus</t>
  </si>
  <si>
    <t>Other EU countries</t>
  </si>
  <si>
    <t>Denmark</t>
  </si>
  <si>
    <t>Poland</t>
  </si>
  <si>
    <t>Sweden</t>
  </si>
  <si>
    <t>Hungary</t>
  </si>
  <si>
    <t>United Kingdom</t>
  </si>
  <si>
    <t>Remaining EU countries</t>
  </si>
  <si>
    <t>Other major industrial countries</t>
  </si>
  <si>
    <t>United States</t>
  </si>
  <si>
    <t>Canada</t>
  </si>
  <si>
    <t>Australia</t>
  </si>
  <si>
    <t xml:space="preserve">Foreign claims of German banks, including their foreign branches and subsidiaries, on </t>
  </si>
  <si>
    <t>general government</t>
  </si>
  <si>
    <t>All countries</t>
  </si>
  <si>
    <r>
      <t xml:space="preserve">selected countries by sector of the immediate borrower </t>
    </r>
    <r>
      <rPr>
        <b/>
        <sz val="12"/>
        <rFont val="Arial"/>
        <family val="2"/>
      </rPr>
      <t>*</t>
    </r>
  </si>
  <si>
    <t>Foreign claims</t>
  </si>
  <si>
    <t>Estonia</t>
  </si>
  <si>
    <r>
      <t xml:space="preserve"> </t>
    </r>
    <r>
      <rPr>
        <sz val="10"/>
        <rFont val="Arial Narrow"/>
        <family val="2"/>
      </rPr>
      <t>Greece</t>
    </r>
    <r>
      <rPr>
        <b/>
        <vertAlign val="superscript"/>
        <sz val="8"/>
        <rFont val="Arial Narrow"/>
        <family val="2"/>
      </rPr>
      <t xml:space="preserve"> 1)</t>
    </r>
  </si>
  <si>
    <t>* These balance sheet exposures are based on the monthly Bundesbank survey of banks’ external status. The scope of the aggregated data corresponds to the "Consolidated foreign claims of reporting banks - immediate borower basis" which are calculated on a US dollar basis and are published on the website of the Bank for International Settlements (BIS) in table 9B of the "Consolidated banking statistics" (http://www.bis.org/statistics/provbstats.pdf#page=74). The data denote the gross exposure of German banks vis-à-vis borrower countries. The measures taken by the reporting institutions to hedge against risks are disregarded here. 1) Including the loans guaranteed by the German government that were granted by the KfW (Kreditanstalt für Wiederaufbau) under the euro-area aid programme for Greece launched in May 2010.</t>
  </si>
  <si>
    <t>Latvia</t>
  </si>
  <si>
    <t>Lithuania</t>
  </si>
  <si>
    <t>Euro area</t>
  </si>
  <si>
    <t>Czechia</t>
  </si>
  <si>
    <t>Croatia</t>
  </si>
  <si>
    <t>Data as at end-July 2025 (€ million)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</si>
</sst>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 @"/>
    <numFmt numFmtId="165" formatCode="#,##0\ ;\ \-#,##0\ "/>
  </numFmts>
  <fonts count="11" x14ac:knownFonts="1">
    <font>
      <sz val="10"/>
      <name val="Arial"/>
    </font>
    <font>
      <sz val="10"/>
      <name val="Arial"/>
      <family val="2"/>
    </font>
    <font>
      <sz val="10"/>
      <name val="Arial Narrow"/>
      <family val="2"/>
    </font>
    <font>
      <sz val="8"/>
      <name val="Arial"/>
      <family val="2"/>
    </font>
    <font>
      <b/>
      <sz val="10"/>
      <name val="Arial Narrow"/>
      <family val="2"/>
    </font>
    <font>
      <b/>
      <sz val="11"/>
      <name val="Arial Narrow"/>
      <family val="2"/>
    </font>
    <font>
      <b/>
      <sz val="12"/>
      <name val="Arial Narrow"/>
      <family val="2"/>
    </font>
    <font>
      <b/>
      <sz val="10"/>
      <name val="Arial"/>
      <family val="2"/>
    </font>
    <font>
      <b/>
      <sz val="12"/>
      <name val="Arial"/>
      <family val="2"/>
    </font>
    <font>
      <b/>
      <vertAlign val="superscript"/>
      <sz val="8"/>
      <name val="Arial Narrow"/>
      <family val="2"/>
    </font>
    <font>
      <sz val="11"/>
      <color indexed="8"/>
      <name val="Calibri"/>
      <family val="2"/>
      <scheme val="minor"/>
    </font>
  </fonts>
  <fills count="2">
    <fill>
      <patternFill patternType="none"/>
    </fill>
    <fill>
      <patternFill patternType="gray125"/>
    </fill>
  </fills>
  <borders count="10">
    <border>
      <left/>
      <right/>
      <top/>
      <bottom/>
      <diagonal/>
    </border>
    <border>
      <left/>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right/>
      <top style="thin">
        <color indexed="64"/>
      </top>
      <bottom/>
      <diagonal/>
    </border>
    <border>
      <left/>
      <right style="thin">
        <color indexed="64"/>
      </right>
      <top style="thin">
        <color indexed="64"/>
      </top>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s>
  <cellStyleXfs count="2">
    <xf numFmtId="0" fontId="0" fillId="0" borderId="0"/>
    <xf numFmtId="0" fontId="10" fillId="0" borderId="0"/>
  </cellStyleXfs>
  <cellXfs count="29">
    <xf numFmtId="0" fontId="0" fillId="0" borderId="0" xfId="0"/>
    <xf numFmtId="0" fontId="2" fillId="0" borderId="0" xfId="0" applyFont="1"/>
    <xf numFmtId="0" fontId="5" fillId="0" borderId="0" xfId="0" applyFont="1"/>
    <xf numFmtId="0" fontId="6" fillId="0" borderId="0" xfId="0" applyFont="1"/>
    <xf numFmtId="0" fontId="7" fillId="0" borderId="0" xfId="0" applyFont="1"/>
    <xf numFmtId="0" fontId="10" fillId="0" borderId="0" xfId="1"/>
    <xf numFmtId="0" fontId="2" fillId="0" borderId="0" xfId="1" applyFont="1"/>
    <xf numFmtId="0" fontId="2" fillId="0" borderId="2" xfId="1" applyFont="1" applyBorder="1"/>
    <xf numFmtId="164" fontId="2" fillId="0" borderId="2" xfId="1" applyNumberFormat="1" applyFont="1" applyBorder="1"/>
    <xf numFmtId="164" fontId="2" fillId="0" borderId="5" xfId="1" applyNumberFormat="1" applyFont="1" applyBorder="1"/>
    <xf numFmtId="164" fontId="10" fillId="0" borderId="5" xfId="1" applyNumberFormat="1" applyBorder="1"/>
    <xf numFmtId="164" fontId="10" fillId="0" borderId="6" xfId="1" applyNumberFormat="1" applyBorder="1"/>
    <xf numFmtId="164" fontId="2" fillId="0" borderId="3" xfId="1" applyNumberFormat="1" applyFont="1" applyBorder="1"/>
    <xf numFmtId="164" fontId="2" fillId="0" borderId="7" xfId="1" applyNumberFormat="1" applyFont="1" applyBorder="1"/>
    <xf numFmtId="164" fontId="2" fillId="0" borderId="8" xfId="1" applyNumberFormat="1" applyFont="1" applyBorder="1"/>
    <xf numFmtId="164" fontId="2" fillId="0" borderId="9" xfId="1" applyNumberFormat="1" applyFont="1" applyBorder="1"/>
    <xf numFmtId="164" fontId="4" fillId="0" borderId="2" xfId="1" applyNumberFormat="1" applyFont="1" applyBorder="1"/>
    <xf numFmtId="164" fontId="4" fillId="0" borderId="4" xfId="1" applyNumberFormat="1" applyFont="1" applyBorder="1"/>
    <xf numFmtId="164" fontId="2" fillId="0" borderId="4" xfId="1" applyNumberFormat="1" applyFont="1" applyBorder="1"/>
    <xf numFmtId="0" fontId="10" fillId="0" borderId="1" xfId="1" applyBorder="1"/>
    <xf numFmtId="0" fontId="10" fillId="0" borderId="3" xfId="1" applyBorder="1"/>
    <xf numFmtId="0" fontId="4" fillId="0" borderId="0" xfId="1" applyFont="1" applyFill="1"/>
    <xf numFmtId="165" fontId="1" fillId="0" borderId="0" xfId="1" applyNumberFormat="1" applyFont="1"/>
    <xf numFmtId="165" fontId="10" fillId="0" borderId="2" xfId="1" applyNumberFormat="1" applyBorder="1"/>
    <xf numFmtId="165" fontId="10" fillId="0" borderId="0" xfId="1" applyNumberFormat="1"/>
    <xf numFmtId="165" fontId="10" fillId="0" borderId="4" xfId="1" applyNumberFormat="1" applyBorder="1"/>
    <xf numFmtId="0" fontId="4" fillId="0" borderId="4" xfId="1" applyFont="1" applyBorder="1" applyAlignment="1">
      <alignment horizontal="left"/>
    </xf>
    <xf numFmtId="0" fontId="2" fillId="0" borderId="0" xfId="0" applyFont="1" applyAlignment="1">
      <alignment horizontal="justify" wrapText="1"/>
    </xf>
    <xf numFmtId="0" fontId="0" fillId="0" borderId="0" xfId="0" applyAlignment="1">
      <alignment horizontal="justify" wrapText="1"/>
    </xf>
  </cellXfs>
  <cellStyles count="2">
    <cellStyle name="Standard" xfId="0" builtinId="0"/>
    <cellStyle name="Standard 2" xfId="1" xr:uid="{00000000-0005-0000-0000-00000100000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76200</xdr:colOff>
      <xdr:row>0</xdr:row>
      <xdr:rowOff>76200</xdr:rowOff>
    </xdr:from>
    <xdr:to>
      <xdr:col>0</xdr:col>
      <xdr:colOff>1714499</xdr:colOff>
      <xdr:row>5</xdr:row>
      <xdr:rowOff>19617</xdr:rowOff>
    </xdr:to>
    <xdr:pic>
      <xdr:nvPicPr>
        <xdr:cNvPr id="2" name="Picture 1">
          <a:extLst>
            <a:ext uri="{FF2B5EF4-FFF2-40B4-BE49-F238E27FC236}">
              <a16:creationId xmlns:a16="http://schemas.microsoft.com/office/drawing/2014/main" id="{00000000-0008-0000-0000-000002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76200" y="76200"/>
          <a:ext cx="1638299" cy="753042"/>
        </a:xfrm>
        <a:prstGeom prst="rect">
          <a:avLst/>
        </a:prstGeom>
        <a:noFill/>
        <a:ln w="1">
          <a:noFill/>
          <a:miter lim="800000"/>
          <a:headEnd/>
          <a:tailEnd type="none" w="med" len="med"/>
        </a:ln>
        <a:effectLst/>
      </xdr:spPr>
    </xdr:pic>
    <xdr:clientData/>
  </xdr:two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file:///R:\Zentrale\ZB-S\Tresor\Tresor_176\AktuelleTab_Konzerne\monatliche%20Aktualisierung_via_XLSHost.xlsx" TargetMode="External"/><Relationship Id="rId1" Type="http://schemas.openxmlformats.org/officeDocument/2006/relationships/externalLinkPath" Target="monatliche%20Aktualisierung_via_XLSHost.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XLSHost"/>
      <sheetName val="Publikation deutsch"/>
      <sheetName val="Publikation englisch"/>
    </sheetNames>
    <sheetDataSet>
      <sheetData sheetId="0">
        <row r="11">
          <cell r="C11">
            <v>2155.8629999999998</v>
          </cell>
          <cell r="D11">
            <v>690.053</v>
          </cell>
          <cell r="E11">
            <v>1148.31</v>
          </cell>
          <cell r="F11">
            <v>317.5</v>
          </cell>
        </row>
        <row r="12">
          <cell r="C12">
            <v>853.50199999999995</v>
          </cell>
          <cell r="D12">
            <v>266.21199999999999</v>
          </cell>
          <cell r="E12">
            <v>432.58</v>
          </cell>
          <cell r="F12">
            <v>154.71</v>
          </cell>
        </row>
        <row r="13">
          <cell r="C13">
            <v>33.094000000000001</v>
          </cell>
          <cell r="D13">
            <v>8.3049999999999997</v>
          </cell>
          <cell r="E13">
            <v>10.734999999999999</v>
          </cell>
          <cell r="F13">
            <v>14.054</v>
          </cell>
        </row>
        <row r="14">
          <cell r="C14">
            <v>0.42899999999999999</v>
          </cell>
          <cell r="D14">
            <v>0.05</v>
          </cell>
          <cell r="E14">
            <v>0.122</v>
          </cell>
          <cell r="F14">
            <v>0.25700000000000001</v>
          </cell>
        </row>
        <row r="15">
          <cell r="C15">
            <v>27.050999999999998</v>
          </cell>
          <cell r="D15">
            <v>17.111999999999998</v>
          </cell>
          <cell r="E15">
            <v>6.1719999999999997</v>
          </cell>
          <cell r="F15">
            <v>3.7669999999999999</v>
          </cell>
        </row>
        <row r="16">
          <cell r="C16">
            <v>217.81399999999999</v>
          </cell>
          <cell r="D16">
            <v>107.363</v>
          </cell>
          <cell r="E16">
            <v>70.043000000000006</v>
          </cell>
          <cell r="F16">
            <v>40.408000000000001</v>
          </cell>
        </row>
        <row r="17">
          <cell r="C17">
            <v>11.853</v>
          </cell>
          <cell r="D17">
            <v>1.722</v>
          </cell>
          <cell r="E17">
            <v>0.88700000000000001</v>
          </cell>
          <cell r="F17">
            <v>9.2439999999999998</v>
          </cell>
        </row>
        <row r="18">
          <cell r="C18">
            <v>45.503999999999998</v>
          </cell>
          <cell r="D18">
            <v>3.9860000000000002</v>
          </cell>
          <cell r="E18">
            <v>39.728000000000002</v>
          </cell>
          <cell r="F18">
            <v>1.79</v>
          </cell>
        </row>
        <row r="19">
          <cell r="C19">
            <v>92.177999999999997</v>
          </cell>
          <cell r="D19">
            <v>15.778</v>
          </cell>
          <cell r="E19">
            <v>49.771000000000001</v>
          </cell>
          <cell r="F19">
            <v>26.629000000000001</v>
          </cell>
        </row>
        <row r="20">
          <cell r="C20">
            <v>1.0349999999999999</v>
          </cell>
          <cell r="D20">
            <v>0.32900000000000001</v>
          </cell>
          <cell r="E20">
            <v>0.151</v>
          </cell>
          <cell r="F20">
            <v>0.55500000000000005</v>
          </cell>
        </row>
        <row r="21">
          <cell r="C21">
            <v>0.89900000000000002</v>
          </cell>
          <cell r="D21">
            <v>1E-3</v>
          </cell>
          <cell r="E21">
            <v>0.10299999999999999</v>
          </cell>
          <cell r="F21">
            <v>0.79500000000000004</v>
          </cell>
        </row>
        <row r="22">
          <cell r="C22">
            <v>1.4370000000000001</v>
          </cell>
          <cell r="D22">
            <v>0</v>
          </cell>
          <cell r="E22">
            <v>0.33600000000000002</v>
          </cell>
          <cell r="F22">
            <v>1.101</v>
          </cell>
        </row>
        <row r="23">
          <cell r="C23">
            <v>142.26599999999999</v>
          </cell>
          <cell r="D23">
            <v>26.867999999999999</v>
          </cell>
          <cell r="E23">
            <v>113.905</v>
          </cell>
          <cell r="F23">
            <v>1.4930000000000001</v>
          </cell>
        </row>
        <row r="24">
          <cell r="C24">
            <v>1.3640000000000001</v>
          </cell>
          <cell r="D24">
            <v>7.8E-2</v>
          </cell>
          <cell r="E24">
            <v>1.0880000000000001</v>
          </cell>
          <cell r="F24">
            <v>0.19800000000000001</v>
          </cell>
        </row>
        <row r="25">
          <cell r="C25">
            <v>101.749</v>
          </cell>
          <cell r="D25">
            <v>25.300999999999998</v>
          </cell>
          <cell r="E25">
            <v>75.040999999999997</v>
          </cell>
          <cell r="F25">
            <v>1.407</v>
          </cell>
        </row>
        <row r="26">
          <cell r="C26">
            <v>64.099999999999994</v>
          </cell>
          <cell r="D26">
            <v>27.26</v>
          </cell>
          <cell r="E26">
            <v>19.555</v>
          </cell>
          <cell r="F26">
            <v>17.285</v>
          </cell>
        </row>
        <row r="27">
          <cell r="C27">
            <v>6.9880000000000004</v>
          </cell>
          <cell r="D27">
            <v>2.2069999999999999</v>
          </cell>
          <cell r="E27">
            <v>2.6509999999999998</v>
          </cell>
          <cell r="F27">
            <v>2.13</v>
          </cell>
        </row>
        <row r="28">
          <cell r="C28">
            <v>10.162000000000001</v>
          </cell>
          <cell r="D28">
            <v>6.8179999999999996</v>
          </cell>
          <cell r="E28">
            <v>1.077</v>
          </cell>
          <cell r="F28">
            <v>2.2669999999999999</v>
          </cell>
        </row>
        <row r="29">
          <cell r="C29">
            <v>2.5430000000000001</v>
          </cell>
          <cell r="D29">
            <v>0.17100000000000001</v>
          </cell>
          <cell r="E29">
            <v>0.38500000000000001</v>
          </cell>
          <cell r="F29">
            <v>1.9870000000000001</v>
          </cell>
        </row>
        <row r="30">
          <cell r="C30">
            <v>73.881</v>
          </cell>
          <cell r="D30">
            <v>21.097000000000001</v>
          </cell>
          <cell r="E30">
            <v>39.585000000000001</v>
          </cell>
          <cell r="F30">
            <v>13.199</v>
          </cell>
        </row>
        <row r="31">
          <cell r="C31">
            <v>1.804</v>
          </cell>
          <cell r="D31">
            <v>0.79100000000000004</v>
          </cell>
          <cell r="E31">
            <v>0.94899999999999995</v>
          </cell>
          <cell r="F31">
            <v>6.4000000000000001E-2</v>
          </cell>
        </row>
        <row r="32">
          <cell r="C32">
            <v>152.91200000000001</v>
          </cell>
          <cell r="D32">
            <v>61.738999999999997</v>
          </cell>
          <cell r="E32">
            <v>68.81</v>
          </cell>
          <cell r="F32">
            <v>22.363</v>
          </cell>
        </row>
        <row r="33">
          <cell r="C33">
            <v>14.157999999999999</v>
          </cell>
          <cell r="D33">
            <v>7.8449999999999998</v>
          </cell>
          <cell r="E33">
            <v>6.1680000000000001</v>
          </cell>
          <cell r="F33">
            <v>0.14499999999999999</v>
          </cell>
        </row>
        <row r="34">
          <cell r="C34">
            <v>72.061000000000007</v>
          </cell>
          <cell r="D34">
            <v>8.9629999999999992</v>
          </cell>
          <cell r="E34">
            <v>43.87</v>
          </cell>
          <cell r="F34">
            <v>19.228000000000002</v>
          </cell>
        </row>
        <row r="35">
          <cell r="C35">
            <v>31.113</v>
          </cell>
          <cell r="D35">
            <v>20.446999999999999</v>
          </cell>
          <cell r="E35">
            <v>10.62</v>
          </cell>
          <cell r="F35">
            <v>4.5999999999999999E-2</v>
          </cell>
        </row>
        <row r="36">
          <cell r="C36">
            <v>11.686</v>
          </cell>
          <cell r="D36">
            <v>5.55</v>
          </cell>
          <cell r="E36">
            <v>6.0449999999999999</v>
          </cell>
          <cell r="F36">
            <v>9.0999999999999998E-2</v>
          </cell>
        </row>
        <row r="37">
          <cell r="C37">
            <v>2.577</v>
          </cell>
          <cell r="D37">
            <v>0.39700000000000002</v>
          </cell>
          <cell r="E37">
            <v>1.012</v>
          </cell>
          <cell r="F37">
            <v>1.1679999999999999</v>
          </cell>
        </row>
        <row r="40">
          <cell r="C40">
            <v>26.111999999999998</v>
          </cell>
          <cell r="D40">
            <v>10.862</v>
          </cell>
          <cell r="E40">
            <v>14.811</v>
          </cell>
          <cell r="F40">
            <v>0.439</v>
          </cell>
        </row>
        <row r="41">
          <cell r="C41">
            <v>33.710999999999999</v>
          </cell>
          <cell r="D41">
            <v>16.25</v>
          </cell>
          <cell r="E41">
            <v>14.862</v>
          </cell>
          <cell r="F41">
            <v>2.5990000000000002</v>
          </cell>
        </row>
        <row r="42">
          <cell r="C42">
            <v>47.762999999999998</v>
          </cell>
          <cell r="D42">
            <v>23.231000000000002</v>
          </cell>
          <cell r="E42">
            <v>16.631</v>
          </cell>
          <cell r="F42">
            <v>7.9009999999999998</v>
          </cell>
        </row>
        <row r="43">
          <cell r="C43">
            <v>433.56900000000002</v>
          </cell>
          <cell r="D43">
            <v>140.221</v>
          </cell>
          <cell r="E43">
            <v>263.012</v>
          </cell>
          <cell r="F43">
            <v>30.335999999999999</v>
          </cell>
        </row>
        <row r="44">
          <cell r="C44">
            <v>161.733</v>
          </cell>
          <cell r="D44">
            <v>62.527000000000001</v>
          </cell>
          <cell r="E44">
            <v>89.445999999999998</v>
          </cell>
          <cell r="F44">
            <v>9.76</v>
          </cell>
        </row>
      </sheetData>
      <sheetData sheetId="1"/>
      <sheetData sheetId="2"/>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8:E56"/>
  <sheetViews>
    <sheetView tabSelected="1" zoomScaleNormal="100" workbookViewId="0">
      <selection activeCell="B1" sqref="B1"/>
    </sheetView>
  </sheetViews>
  <sheetFormatPr baseColWidth="10" defaultColWidth="9.140625" defaultRowHeight="12.75" x14ac:dyDescent="0.2"/>
  <cols>
    <col min="1" max="1" width="27" customWidth="1"/>
    <col min="2" max="5" width="15" customWidth="1"/>
    <col min="6" max="6" width="9.140625" customWidth="1"/>
  </cols>
  <sheetData>
    <row r="8" spans="1:5" ht="15.75" x14ac:dyDescent="0.25">
      <c r="A8" s="3" t="s">
        <v>31</v>
      </c>
    </row>
    <row r="9" spans="1:5" ht="15.75" x14ac:dyDescent="0.25">
      <c r="A9" s="3" t="s">
        <v>34</v>
      </c>
      <c r="B9" s="4"/>
    </row>
    <row r="10" spans="1:5" ht="16.5" x14ac:dyDescent="0.3">
      <c r="A10" s="2"/>
    </row>
    <row r="11" spans="1:5" ht="15" x14ac:dyDescent="0.25">
      <c r="A11" s="21" t="s">
        <v>44</v>
      </c>
      <c r="B11" s="5"/>
      <c r="C11" s="5"/>
      <c r="D11" s="5"/>
      <c r="E11" s="5"/>
    </row>
    <row r="12" spans="1:5" ht="4.5" customHeight="1" x14ac:dyDescent="0.25">
      <c r="A12" s="6"/>
      <c r="B12" s="5"/>
      <c r="C12" s="5"/>
      <c r="D12" s="5"/>
      <c r="E12" s="5"/>
    </row>
    <row r="13" spans="1:5" ht="15" customHeight="1" x14ac:dyDescent="0.25">
      <c r="A13" s="7"/>
      <c r="B13" s="8" t="s">
        <v>35</v>
      </c>
      <c r="C13" s="9" t="s">
        <v>6</v>
      </c>
      <c r="D13" s="10"/>
      <c r="E13" s="11"/>
    </row>
    <row r="14" spans="1:5" ht="15" customHeight="1" x14ac:dyDescent="0.2">
      <c r="A14" s="12" t="s">
        <v>3</v>
      </c>
      <c r="B14" s="12" t="s">
        <v>7</v>
      </c>
      <c r="C14" s="13" t="s">
        <v>4</v>
      </c>
      <c r="D14" s="14" t="s">
        <v>5</v>
      </c>
      <c r="E14" s="15" t="s">
        <v>32</v>
      </c>
    </row>
    <row r="15" spans="1:5" ht="20.25" customHeight="1" x14ac:dyDescent="0.25">
      <c r="A15" s="16" t="s">
        <v>33</v>
      </c>
      <c r="B15" s="22">
        <f>[1]XLSHost!C11*1000</f>
        <v>2155863</v>
      </c>
      <c r="C15" s="23">
        <f>[1]XLSHost!D11*1000</f>
        <v>690053</v>
      </c>
      <c r="D15" s="24">
        <f>[1]XLSHost!E11*1000</f>
        <v>1148310</v>
      </c>
      <c r="E15" s="23">
        <f>[1]XLSHost!F11*1000</f>
        <v>317500</v>
      </c>
    </row>
    <row r="16" spans="1:5" ht="20.25" customHeight="1" x14ac:dyDescent="0.25">
      <c r="A16" s="17" t="s">
        <v>41</v>
      </c>
      <c r="B16" s="22">
        <f>[1]XLSHost!C12*1000</f>
        <v>853502</v>
      </c>
      <c r="C16" s="25">
        <f>[1]XLSHost!D12*1000</f>
        <v>266212</v>
      </c>
      <c r="D16" s="24">
        <f>[1]XLSHost!E12*1000</f>
        <v>432580</v>
      </c>
      <c r="E16" s="25">
        <f>[1]XLSHost!F12*1000</f>
        <v>154710</v>
      </c>
    </row>
    <row r="17" spans="1:5" ht="15" customHeight="1" x14ac:dyDescent="0.25">
      <c r="A17" s="18" t="s">
        <v>15</v>
      </c>
      <c r="B17" s="22">
        <f>[1]XLSHost!C26*1000</f>
        <v>64099.999999999993</v>
      </c>
      <c r="C17" s="25">
        <f>[1]XLSHost!D26*1000</f>
        <v>27260</v>
      </c>
      <c r="D17" s="24">
        <f>[1]XLSHost!E26*1000</f>
        <v>19555</v>
      </c>
      <c r="E17" s="25">
        <f>[1]XLSHost!F26*1000</f>
        <v>17285</v>
      </c>
    </row>
    <row r="18" spans="1:5" ht="13.5" customHeight="1" x14ac:dyDescent="0.25">
      <c r="A18" s="18" t="s">
        <v>8</v>
      </c>
      <c r="B18" s="22">
        <f>[1]XLSHost!C13*1000</f>
        <v>33094</v>
      </c>
      <c r="C18" s="25">
        <f>[1]XLSHost!D13*1000</f>
        <v>8305</v>
      </c>
      <c r="D18" s="24">
        <f>[1]XLSHost!E13*1000</f>
        <v>10735</v>
      </c>
      <c r="E18" s="25">
        <f>[1]XLSHost!F13*1000</f>
        <v>14054</v>
      </c>
    </row>
    <row r="19" spans="1:5" ht="13.5" customHeight="1" x14ac:dyDescent="0.25">
      <c r="A19" s="18" t="s">
        <v>43</v>
      </c>
      <c r="B19" s="22">
        <f>[1]XLSHost!C20*1000</f>
        <v>1035</v>
      </c>
      <c r="C19" s="25">
        <f>[1]XLSHost!D20*1000</f>
        <v>329</v>
      </c>
      <c r="D19" s="24">
        <f>[1]XLSHost!E20*1000</f>
        <v>151</v>
      </c>
      <c r="E19" s="25">
        <f>[1]XLSHost!F20*1000</f>
        <v>555</v>
      </c>
    </row>
    <row r="20" spans="1:5" ht="13.5" customHeight="1" x14ac:dyDescent="0.25">
      <c r="A20" s="18" t="s">
        <v>19</v>
      </c>
      <c r="B20" s="22">
        <f>[1]XLSHost!C31*1000</f>
        <v>1804</v>
      </c>
      <c r="C20" s="25">
        <f>[1]XLSHost!D31*1000</f>
        <v>791</v>
      </c>
      <c r="D20" s="24">
        <f>[1]XLSHost!E31*1000</f>
        <v>949</v>
      </c>
      <c r="E20" s="25">
        <f>[1]XLSHost!F31*1000</f>
        <v>64</v>
      </c>
    </row>
    <row r="21" spans="1:5" ht="13.5" customHeight="1" x14ac:dyDescent="0.25">
      <c r="A21" s="18" t="s">
        <v>36</v>
      </c>
      <c r="B21" s="22">
        <f>[1]XLSHost!C14*1000</f>
        <v>429</v>
      </c>
      <c r="C21" s="25">
        <f>[1]XLSHost!D14*1000</f>
        <v>50</v>
      </c>
      <c r="D21" s="24">
        <f>[1]XLSHost!E14*1000</f>
        <v>122</v>
      </c>
      <c r="E21" s="25">
        <f>[1]XLSHost!F14*1000</f>
        <v>257</v>
      </c>
    </row>
    <row r="22" spans="1:5" ht="13.5" customHeight="1" x14ac:dyDescent="0.25">
      <c r="A22" s="18" t="s">
        <v>9</v>
      </c>
      <c r="B22" s="22">
        <f>[1]XLSHost!C15*1000</f>
        <v>27051</v>
      </c>
      <c r="C22" s="25">
        <f>[1]XLSHost!D15*1000</f>
        <v>17112</v>
      </c>
      <c r="D22" s="24">
        <f>[1]XLSHost!E15*1000</f>
        <v>6172</v>
      </c>
      <c r="E22" s="25">
        <f>[1]XLSHost!F15*1000</f>
        <v>3767</v>
      </c>
    </row>
    <row r="23" spans="1:5" ht="13.5" customHeight="1" x14ac:dyDescent="0.25">
      <c r="A23" s="18" t="s">
        <v>10</v>
      </c>
      <c r="B23" s="22">
        <f>[1]XLSHost!C16*1000</f>
        <v>217814</v>
      </c>
      <c r="C23" s="25">
        <f>[1]XLSHost!D16*1000</f>
        <v>107363</v>
      </c>
      <c r="D23" s="24">
        <f>[1]XLSHost!E16*1000</f>
        <v>70043</v>
      </c>
      <c r="E23" s="25">
        <f>[1]XLSHost!F16*1000</f>
        <v>40408</v>
      </c>
    </row>
    <row r="24" spans="1:5" ht="13.5" customHeight="1" x14ac:dyDescent="0.25">
      <c r="A24" s="26" t="s">
        <v>37</v>
      </c>
      <c r="B24" s="22">
        <f>[1]XLSHost!C17*1000</f>
        <v>11853</v>
      </c>
      <c r="C24" s="25">
        <f>[1]XLSHost!D17*1000</f>
        <v>1722</v>
      </c>
      <c r="D24" s="24">
        <f>[1]XLSHost!E17*1000</f>
        <v>887</v>
      </c>
      <c r="E24" s="25">
        <f>[1]XLSHost!F17*1000</f>
        <v>9244</v>
      </c>
    </row>
    <row r="25" spans="1:5" ht="13.5" customHeight="1" x14ac:dyDescent="0.25">
      <c r="A25" s="18" t="s">
        <v>11</v>
      </c>
      <c r="B25" s="22">
        <f>[1]XLSHost!C18*1000</f>
        <v>45504</v>
      </c>
      <c r="C25" s="25">
        <f>[1]XLSHost!D18*1000</f>
        <v>3986</v>
      </c>
      <c r="D25" s="24">
        <f>[1]XLSHost!E18*1000</f>
        <v>39728</v>
      </c>
      <c r="E25" s="25">
        <f>[1]XLSHost!F18*1000</f>
        <v>1790</v>
      </c>
    </row>
    <row r="26" spans="1:5" ht="13.5" customHeight="1" x14ac:dyDescent="0.25">
      <c r="A26" s="18" t="s">
        <v>12</v>
      </c>
      <c r="B26" s="22">
        <f>[1]XLSHost!C19*1000</f>
        <v>92178</v>
      </c>
      <c r="C26" s="25">
        <f>[1]XLSHost!D19*1000</f>
        <v>15778</v>
      </c>
      <c r="D26" s="24">
        <f>[1]XLSHost!E19*1000</f>
        <v>49771</v>
      </c>
      <c r="E26" s="25">
        <f>[1]XLSHost!F19*1000</f>
        <v>26629</v>
      </c>
    </row>
    <row r="27" spans="1:5" ht="13.5" customHeight="1" x14ac:dyDescent="0.25">
      <c r="A27" s="18" t="s">
        <v>39</v>
      </c>
      <c r="B27" s="22">
        <f>[1]XLSHost!C21*1000</f>
        <v>899</v>
      </c>
      <c r="C27" s="25">
        <f>[1]XLSHost!D21*1000</f>
        <v>1</v>
      </c>
      <c r="D27" s="24">
        <f>[1]XLSHost!E21*1000</f>
        <v>103</v>
      </c>
      <c r="E27" s="25">
        <f>[1]XLSHost!F21*1000</f>
        <v>795</v>
      </c>
    </row>
    <row r="28" spans="1:5" ht="13.5" customHeight="1" x14ac:dyDescent="0.25">
      <c r="A28" s="18" t="s">
        <v>40</v>
      </c>
      <c r="B28" s="22">
        <f>[1]XLSHost!C22*1000</f>
        <v>1437</v>
      </c>
      <c r="C28" s="25">
        <f>[1]XLSHost!D22*1000</f>
        <v>0</v>
      </c>
      <c r="D28" s="24">
        <f>[1]XLSHost!E22*1000</f>
        <v>336</v>
      </c>
      <c r="E28" s="25">
        <f>[1]XLSHost!F22*1000</f>
        <v>1101</v>
      </c>
    </row>
    <row r="29" spans="1:5" ht="13.5" customHeight="1" x14ac:dyDescent="0.25">
      <c r="A29" s="18" t="s">
        <v>13</v>
      </c>
      <c r="B29" s="22">
        <f>[1]XLSHost!C23*1000</f>
        <v>142266</v>
      </c>
      <c r="C29" s="25">
        <f>[1]XLSHost!D23*1000</f>
        <v>26868</v>
      </c>
      <c r="D29" s="24">
        <f>[1]XLSHost!E23*1000</f>
        <v>113905</v>
      </c>
      <c r="E29" s="25">
        <f>[1]XLSHost!F23*1000</f>
        <v>1493</v>
      </c>
    </row>
    <row r="30" spans="1:5" ht="13.5" customHeight="1" x14ac:dyDescent="0.25">
      <c r="A30" s="18" t="s">
        <v>1</v>
      </c>
      <c r="B30" s="22">
        <f>[1]XLSHost!C24*1000</f>
        <v>1364</v>
      </c>
      <c r="C30" s="25">
        <f>[1]XLSHost!D24*1000</f>
        <v>78</v>
      </c>
      <c r="D30" s="24">
        <f>[1]XLSHost!E24*1000</f>
        <v>1088</v>
      </c>
      <c r="E30" s="25">
        <f>[1]XLSHost!F24*1000</f>
        <v>198</v>
      </c>
    </row>
    <row r="31" spans="1:5" ht="13.5" customHeight="1" x14ac:dyDescent="0.25">
      <c r="A31" s="18" t="s">
        <v>14</v>
      </c>
      <c r="B31" s="22">
        <f>[1]XLSHost!C25*1000</f>
        <v>101749</v>
      </c>
      <c r="C31" s="25">
        <f>[1]XLSHost!D25*1000</f>
        <v>25301</v>
      </c>
      <c r="D31" s="24">
        <f>[1]XLSHost!E25*1000</f>
        <v>75041</v>
      </c>
      <c r="E31" s="25">
        <f>[1]XLSHost!F25*1000</f>
        <v>1407</v>
      </c>
    </row>
    <row r="32" spans="1:5" ht="13.5" customHeight="1" x14ac:dyDescent="0.25">
      <c r="A32" s="18" t="s">
        <v>0</v>
      </c>
      <c r="B32" s="22">
        <f>[1]XLSHost!C27*1000</f>
        <v>6988</v>
      </c>
      <c r="C32" s="25">
        <f>[1]XLSHost!D27*1000</f>
        <v>2207</v>
      </c>
      <c r="D32" s="24">
        <f>[1]XLSHost!E27*1000</f>
        <v>2651</v>
      </c>
      <c r="E32" s="25">
        <f>[1]XLSHost!F27*1000</f>
        <v>2130</v>
      </c>
    </row>
    <row r="33" spans="1:5" ht="13.5" customHeight="1" x14ac:dyDescent="0.25">
      <c r="A33" s="18" t="s">
        <v>16</v>
      </c>
      <c r="B33" s="22">
        <f>[1]XLSHost!C28*1000</f>
        <v>10162</v>
      </c>
      <c r="C33" s="25">
        <f>[1]XLSHost!D28*1000</f>
        <v>6818</v>
      </c>
      <c r="D33" s="24">
        <f>[1]XLSHost!E28*1000</f>
        <v>1077</v>
      </c>
      <c r="E33" s="25">
        <f>[1]XLSHost!F28*1000</f>
        <v>2267</v>
      </c>
    </row>
    <row r="34" spans="1:5" ht="13.5" customHeight="1" x14ac:dyDescent="0.25">
      <c r="A34" s="18" t="s">
        <v>17</v>
      </c>
      <c r="B34" s="22">
        <f>[1]XLSHost!C29*1000</f>
        <v>2543</v>
      </c>
      <c r="C34" s="25">
        <f>[1]XLSHost!D29*1000</f>
        <v>171</v>
      </c>
      <c r="D34" s="24">
        <f>[1]XLSHost!E29*1000</f>
        <v>385</v>
      </c>
      <c r="E34" s="25">
        <f>[1]XLSHost!F29*1000</f>
        <v>1987</v>
      </c>
    </row>
    <row r="35" spans="1:5" ht="13.5" customHeight="1" x14ac:dyDescent="0.25">
      <c r="A35" s="18" t="s">
        <v>18</v>
      </c>
      <c r="B35" s="22">
        <f>[1]XLSHost!C30*1000</f>
        <v>73881</v>
      </c>
      <c r="C35" s="25">
        <f>[1]XLSHost!D30*1000</f>
        <v>21097</v>
      </c>
      <c r="D35" s="24">
        <f>[1]XLSHost!E30*1000</f>
        <v>39585</v>
      </c>
      <c r="E35" s="25">
        <f>[1]XLSHost!F30*1000</f>
        <v>13199</v>
      </c>
    </row>
    <row r="36" spans="1:5" ht="20.25" customHeight="1" x14ac:dyDescent="0.25">
      <c r="A36" s="17" t="s">
        <v>20</v>
      </c>
      <c r="B36" s="22">
        <f>[1]XLSHost!C32*1000</f>
        <v>152912</v>
      </c>
      <c r="C36" s="25">
        <f>[1]XLSHost!D32*1000</f>
        <v>61739</v>
      </c>
      <c r="D36" s="24">
        <f>[1]XLSHost!E32*1000</f>
        <v>68810</v>
      </c>
      <c r="E36" s="25">
        <f>[1]XLSHost!F32*1000</f>
        <v>22363</v>
      </c>
    </row>
    <row r="37" spans="1:5" ht="15" customHeight="1" x14ac:dyDescent="0.25">
      <c r="A37" s="18" t="s">
        <v>42</v>
      </c>
      <c r="B37" s="22">
        <f>[1]XLSHost!C36*1000</f>
        <v>11686</v>
      </c>
      <c r="C37" s="25">
        <f>[1]XLSHost!D36*1000</f>
        <v>5550</v>
      </c>
      <c r="D37" s="24">
        <f>[1]XLSHost!E36*1000</f>
        <v>6045</v>
      </c>
      <c r="E37" s="25">
        <f>[1]XLSHost!F36*1000</f>
        <v>91</v>
      </c>
    </row>
    <row r="38" spans="1:5" ht="13.5" customHeight="1" x14ac:dyDescent="0.25">
      <c r="A38" s="18" t="s">
        <v>21</v>
      </c>
      <c r="B38" s="22">
        <f>[1]XLSHost!C33*1000</f>
        <v>14158</v>
      </c>
      <c r="C38" s="25">
        <f>[1]XLSHost!D33*1000</f>
        <v>7845</v>
      </c>
      <c r="D38" s="24">
        <f>[1]XLSHost!E33*1000</f>
        <v>6168</v>
      </c>
      <c r="E38" s="25">
        <f>[1]XLSHost!F33*1000</f>
        <v>145</v>
      </c>
    </row>
    <row r="39" spans="1:5" ht="13.5" customHeight="1" x14ac:dyDescent="0.25">
      <c r="A39" s="18" t="s">
        <v>24</v>
      </c>
      <c r="B39" s="22">
        <f>[1]XLSHost!C37*1000</f>
        <v>2577</v>
      </c>
      <c r="C39" s="25">
        <f>[1]XLSHost!D37*1000</f>
        <v>397</v>
      </c>
      <c r="D39" s="24">
        <f>[1]XLSHost!E37*1000</f>
        <v>1012</v>
      </c>
      <c r="E39" s="25">
        <f>[1]XLSHost!F37*1000</f>
        <v>1168</v>
      </c>
    </row>
    <row r="40" spans="1:5" ht="13.5" customHeight="1" x14ac:dyDescent="0.25">
      <c r="A40" s="18" t="s">
        <v>22</v>
      </c>
      <c r="B40" s="22">
        <f>[1]XLSHost!C34*1000</f>
        <v>72061</v>
      </c>
      <c r="C40" s="25">
        <f>[1]XLSHost!D34*1000</f>
        <v>8963</v>
      </c>
      <c r="D40" s="24">
        <f>[1]XLSHost!E34*1000</f>
        <v>43870</v>
      </c>
      <c r="E40" s="25">
        <f>[1]XLSHost!F34*1000</f>
        <v>19228</v>
      </c>
    </row>
    <row r="41" spans="1:5" ht="13.5" customHeight="1" x14ac:dyDescent="0.25">
      <c r="A41" s="18" t="s">
        <v>23</v>
      </c>
      <c r="B41" s="22">
        <f>[1]XLSHost!C35*1000</f>
        <v>31113</v>
      </c>
      <c r="C41" s="25">
        <f>[1]XLSHost!D35*1000</f>
        <v>20447</v>
      </c>
      <c r="D41" s="24">
        <f>[1]XLSHost!E35*1000</f>
        <v>10620</v>
      </c>
      <c r="E41" s="25">
        <f>[1]XLSHost!F35*1000</f>
        <v>46</v>
      </c>
    </row>
    <row r="42" spans="1:5" ht="13.5" customHeight="1" x14ac:dyDescent="0.25">
      <c r="A42" s="18" t="s">
        <v>26</v>
      </c>
      <c r="B42" s="22">
        <f>B36-B37-B38-B39-B40-B41</f>
        <v>21317</v>
      </c>
      <c r="C42" s="25">
        <f t="shared" ref="C42:E42" si="0">C36-C37-C38-C39-C40-C41</f>
        <v>18537</v>
      </c>
      <c r="D42" s="24">
        <f t="shared" si="0"/>
        <v>1095</v>
      </c>
      <c r="E42" s="25">
        <f t="shared" si="0"/>
        <v>1685</v>
      </c>
    </row>
    <row r="43" spans="1:5" ht="22.5" customHeight="1" x14ac:dyDescent="0.25">
      <c r="A43" s="17" t="s">
        <v>27</v>
      </c>
      <c r="B43" s="22"/>
      <c r="C43" s="25"/>
      <c r="D43" s="24"/>
      <c r="E43" s="25"/>
    </row>
    <row r="44" spans="1:5" ht="13.5" customHeight="1" x14ac:dyDescent="0.25">
      <c r="A44" s="18" t="s">
        <v>30</v>
      </c>
      <c r="B44" s="22">
        <f>[1]XLSHost!C40*1000</f>
        <v>26112</v>
      </c>
      <c r="C44" s="25">
        <f>[1]XLSHost!D40*1000</f>
        <v>10862</v>
      </c>
      <c r="D44" s="24">
        <f>[1]XLSHost!E40*1000</f>
        <v>14811</v>
      </c>
      <c r="E44" s="25">
        <f>[1]XLSHost!F40*1000</f>
        <v>439</v>
      </c>
    </row>
    <row r="45" spans="1:5" ht="15" customHeight="1" x14ac:dyDescent="0.25">
      <c r="A45" s="18" t="s">
        <v>29</v>
      </c>
      <c r="B45" s="22">
        <f>[1]XLSHost!C42*1000</f>
        <v>47763</v>
      </c>
      <c r="C45" s="25">
        <f>[1]XLSHost!D42*1000</f>
        <v>23231</v>
      </c>
      <c r="D45" s="24">
        <f>[1]XLSHost!E42*1000</f>
        <v>16631</v>
      </c>
      <c r="E45" s="25">
        <f>[1]XLSHost!F42*1000</f>
        <v>7901</v>
      </c>
    </row>
    <row r="46" spans="1:5" ht="13.5" customHeight="1" x14ac:dyDescent="0.25">
      <c r="A46" s="18" t="s">
        <v>2</v>
      </c>
      <c r="B46" s="22">
        <f>[1]XLSHost!C41*1000</f>
        <v>33711</v>
      </c>
      <c r="C46" s="25">
        <f>[1]XLSHost!D41*1000</f>
        <v>16250</v>
      </c>
      <c r="D46" s="24">
        <f>[1]XLSHost!E41*1000</f>
        <v>14862</v>
      </c>
      <c r="E46" s="25">
        <f>[1]XLSHost!F41*1000</f>
        <v>2599</v>
      </c>
    </row>
    <row r="47" spans="1:5" ht="13.5" customHeight="1" x14ac:dyDescent="0.25">
      <c r="A47" s="18" t="s">
        <v>25</v>
      </c>
      <c r="B47" s="22">
        <f>[1]XLSHost!C44*1000</f>
        <v>161733</v>
      </c>
      <c r="C47" s="25">
        <f>[1]XLSHost!D44*1000</f>
        <v>62527</v>
      </c>
      <c r="D47" s="24">
        <f>[1]XLSHost!E44*1000</f>
        <v>89446</v>
      </c>
      <c r="E47" s="25">
        <f>[1]XLSHost!F44*1000</f>
        <v>9760</v>
      </c>
    </row>
    <row r="48" spans="1:5" ht="13.5" customHeight="1" x14ac:dyDescent="0.25">
      <c r="A48" s="18" t="s">
        <v>28</v>
      </c>
      <c r="B48" s="22">
        <f>[1]XLSHost!C43*1000</f>
        <v>433569</v>
      </c>
      <c r="C48" s="25">
        <f>[1]XLSHost!D43*1000</f>
        <v>140221</v>
      </c>
      <c r="D48" s="24">
        <f>[1]XLSHost!E43*1000</f>
        <v>263012</v>
      </c>
      <c r="E48" s="25">
        <f>[1]XLSHost!F43*1000</f>
        <v>30336</v>
      </c>
    </row>
    <row r="49" spans="1:5" ht="3" customHeight="1" x14ac:dyDescent="0.25">
      <c r="A49" s="12"/>
      <c r="B49" s="19"/>
      <c r="C49" s="20"/>
      <c r="D49" s="19"/>
      <c r="E49" s="20"/>
    </row>
    <row r="50" spans="1:5" x14ac:dyDescent="0.2">
      <c r="A50" s="1"/>
    </row>
    <row r="51" spans="1:5" ht="17.100000000000001" customHeight="1" x14ac:dyDescent="0.2">
      <c r="A51" s="27" t="s">
        <v>38</v>
      </c>
      <c r="B51" s="28"/>
      <c r="C51" s="28"/>
      <c r="D51" s="28"/>
      <c r="E51" s="28"/>
    </row>
    <row r="52" spans="1:5" ht="17.100000000000001" customHeight="1" x14ac:dyDescent="0.2">
      <c r="A52" s="28"/>
      <c r="B52" s="28"/>
      <c r="C52" s="28"/>
      <c r="D52" s="28"/>
      <c r="E52" s="28"/>
    </row>
    <row r="53" spans="1:5" ht="17.100000000000001" customHeight="1" x14ac:dyDescent="0.2">
      <c r="A53" s="28"/>
      <c r="B53" s="28"/>
      <c r="C53" s="28"/>
      <c r="D53" s="28"/>
      <c r="E53" s="28"/>
    </row>
    <row r="54" spans="1:5" ht="17.100000000000001" customHeight="1" x14ac:dyDescent="0.2">
      <c r="A54" s="28"/>
      <c r="B54" s="28"/>
      <c r="C54" s="28"/>
      <c r="D54" s="28"/>
      <c r="E54" s="28"/>
    </row>
    <row r="55" spans="1:5" ht="17.100000000000001" customHeight="1" x14ac:dyDescent="0.2">
      <c r="A55" s="28"/>
      <c r="B55" s="28"/>
      <c r="C55" s="28"/>
      <c r="D55" s="28"/>
      <c r="E55" s="28"/>
    </row>
    <row r="56" spans="1:5" ht="17.100000000000001" customHeight="1" x14ac:dyDescent="0.2">
      <c r="A56" s="28"/>
      <c r="B56" s="28"/>
      <c r="C56" s="28"/>
      <c r="D56" s="28"/>
      <c r="E56" s="28"/>
    </row>
  </sheetData>
  <mergeCells count="1">
    <mergeCell ref="A51:E56"/>
  </mergeCells>
  <phoneticPr fontId="3" type="noConversion"/>
  <pageMargins left="0.59055118110236227" right="0.47244094488188981" top="0.47244094488188981" bottom="0.55118110236220474" header="0.51181102362204722" footer="0.51181102362204722"/>
  <pageSetup paperSize="9" orientation="portrait" r:id="rId1"/>
  <headerFooter alignWithMargins="0"/>
  <drawing r:id="rId2"/>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Arbeitsblätter</vt:lpstr>
      </vt:variant>
      <vt:variant>
        <vt:i4>1</vt:i4>
      </vt:variant>
    </vt:vector>
  </HeadingPairs>
  <TitlesOfParts>
    <vt:vector size="1" baseType="lpstr">
      <vt:lpstr>Foreign claims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Sarah Doering</dc:creator>
  <cp:lastModifiedBy>Litvinov Swetlana</cp:lastModifiedBy>
  <cp:lastPrinted>2019-11-15T12:14:11Z</cp:lastPrinted>
  <dcterms:created xsi:type="dcterms:W3CDTF">1998-06-30T08:57:31Z</dcterms:created>
  <dcterms:modified xsi:type="dcterms:W3CDTF">2025-10-10T05:39:24Z</dcterms:modified>
</cp:coreProperties>
</file>